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imono\Documents\協会資料\協会資料\申請書\"/>
    </mc:Choice>
  </mc:AlternateContent>
  <bookViews>
    <workbookView xWindow="0" yWindow="0" windowWidth="25590" windowHeight="11970" tabRatio="735"/>
  </bookViews>
  <sheets>
    <sheet name="データ入力" sheetId="4" r:id="rId1"/>
    <sheet name="従事届" sheetId="18" r:id="rId2"/>
    <sheet name="従事届（協会用）" sheetId="11" r:id="rId3"/>
    <sheet name="受講状況" sheetId="10" r:id="rId4"/>
    <sheet name="身分証明（新法）" sheetId="15" r:id="rId5"/>
    <sheet name="使用関係証明書（新法）" sheetId="17" r:id="rId6"/>
    <sheet name="身分証明（既存）" sheetId="12" r:id="rId7"/>
    <sheet name="雇用証明書（既存）" sheetId="16" r:id="rId8"/>
    <sheet name="返還届け" sheetId="9" r:id="rId9"/>
    <sheet name="営業許可更新（既存）" sheetId="20" r:id="rId10"/>
    <sheet name="品目表表紙" sheetId="7" r:id="rId11"/>
    <sheet name="品目表2" sheetId="5" r:id="rId12"/>
    <sheet name="営業許可更新（新法）" sheetId="19" r:id="rId13"/>
    <sheet name="区分表" sheetId="21" r:id="rId14"/>
    <sheet name="医療機器" sheetId="14" r:id="rId15"/>
  </sheets>
  <definedNames>
    <definedName name="_xlnm.Print_Area" localSheetId="14">医療機器!$B$2:$P$25</definedName>
    <definedName name="_xlnm.Print_Area" localSheetId="9">'営業許可更新（既存）'!$B$2:$R$33</definedName>
    <definedName name="_xlnm.Print_Area" localSheetId="12">'営業許可更新（新法）'!$B$2:$Q$42</definedName>
    <definedName name="_xlnm.Print_Area" localSheetId="13">区分表!$B$2:$J$31</definedName>
    <definedName name="_xlnm.Print_Area" localSheetId="7">'雇用証明書（既存）'!$B$2:$J$29</definedName>
    <definedName name="_xlnm.Print_Area" localSheetId="5">'使用関係証明書（新法）'!$B$2:$I$42</definedName>
    <definedName name="_xlnm.Print_Area" localSheetId="3">受講状況!$B$2:$M$33</definedName>
    <definedName name="_xlnm.Print_Area" localSheetId="1">従事届!$B$2:$V$32</definedName>
    <definedName name="_xlnm.Print_Area" localSheetId="2">'従事届（協会用）'!$B$2:$X$34</definedName>
    <definedName name="_xlnm.Print_Area" localSheetId="6">'身分証明（既存）'!$B$2:$W$36</definedName>
    <definedName name="_xlnm.Print_Area" localSheetId="4">'身分証明（新法）'!$B$2:$L$39</definedName>
    <definedName name="_xlnm.Print_Area" localSheetId="11">品目表2!$B$2:$N$18</definedName>
    <definedName name="_xlnm.Print_Area" localSheetId="10">品目表表紙!$B$2:$M$22</definedName>
    <definedName name="_xlnm.Print_Area" localSheetId="8">返還届け!$B$2:$L$38</definedName>
  </definedNames>
  <calcPr calcId="152511"/>
</workbook>
</file>

<file path=xl/calcChain.xml><?xml version="1.0" encoding="utf-8"?>
<calcChain xmlns="http://schemas.openxmlformats.org/spreadsheetml/2006/main">
  <c r="G7" i="17" l="1"/>
  <c r="Q3" i="11"/>
  <c r="E15" i="21" l="1"/>
  <c r="E14" i="21"/>
  <c r="G10" i="17" l="1"/>
  <c r="I10" i="10"/>
  <c r="O25" i="11"/>
  <c r="M20" i="11"/>
  <c r="M21" i="11"/>
  <c r="O24" i="18"/>
  <c r="M19" i="18"/>
  <c r="M20" i="18"/>
  <c r="M21" i="18"/>
  <c r="M22" i="18"/>
  <c r="M22" i="11"/>
  <c r="Q7" i="11"/>
  <c r="Q8" i="18"/>
  <c r="G12" i="17"/>
  <c r="J5" i="5"/>
  <c r="J23" i="14"/>
  <c r="J21" i="14"/>
  <c r="I9" i="14"/>
  <c r="I7" i="14"/>
  <c r="I6" i="14"/>
  <c r="L34" i="19"/>
  <c r="L10" i="19"/>
  <c r="L8" i="19"/>
  <c r="J5" i="7"/>
  <c r="M30" i="20"/>
  <c r="M28" i="20"/>
  <c r="M8" i="20"/>
  <c r="M7" i="20"/>
  <c r="J23" i="9"/>
  <c r="J13" i="9"/>
  <c r="J9" i="9"/>
  <c r="I10" i="16" l="1"/>
  <c r="I12" i="16"/>
  <c r="M23" i="12"/>
  <c r="L9" i="12"/>
  <c r="J21" i="15" l="1"/>
  <c r="K13" i="15"/>
  <c r="J13" i="15"/>
  <c r="J12" i="15"/>
  <c r="I12" i="10"/>
  <c r="Q9" i="10"/>
  <c r="D18" i="14"/>
  <c r="I8" i="14"/>
  <c r="L36" i="19"/>
  <c r="E31" i="19"/>
  <c r="O8" i="19"/>
  <c r="O7" i="19"/>
  <c r="L7" i="19"/>
  <c r="F17" i="9"/>
  <c r="K5" i="9"/>
  <c r="D19" i="15"/>
  <c r="P7" i="20" l="1"/>
  <c r="P6" i="20"/>
  <c r="M6" i="20"/>
  <c r="D25" i="20"/>
  <c r="Q10" i="18" l="1"/>
  <c r="Q4" i="18"/>
  <c r="E24" i="18"/>
  <c r="E23" i="18"/>
  <c r="J23" i="15" l="1"/>
  <c r="J11" i="15"/>
  <c r="J9" i="15"/>
  <c r="J8" i="15"/>
  <c r="H7" i="16"/>
  <c r="Q11" i="11"/>
  <c r="P11" i="12"/>
  <c r="L11" i="12"/>
  <c r="O27" i="12"/>
  <c r="M25" i="12"/>
  <c r="E21" i="12"/>
  <c r="L8" i="12"/>
  <c r="F17" i="10"/>
  <c r="C17" i="10"/>
  <c r="E25" i="11"/>
  <c r="E24" i="11"/>
  <c r="M23" i="11"/>
  <c r="Q9" i="11"/>
  <c r="I3" i="4"/>
  <c r="I6" i="4" s="1"/>
  <c r="K5" i="10"/>
  <c r="K8" i="10"/>
  <c r="J15" i="9"/>
  <c r="J11" i="9"/>
  <c r="E23" i="9"/>
  <c r="D23" i="9"/>
  <c r="I7" i="4" l="1"/>
</calcChain>
</file>

<file path=xl/sharedStrings.xml><?xml version="1.0" encoding="utf-8"?>
<sst xmlns="http://schemas.openxmlformats.org/spreadsheetml/2006/main" count="424" uniqueCount="273">
  <si>
    <t>平成</t>
    <rPh sb="0" eb="2">
      <t>ヘイセイ</t>
    </rPh>
    <phoneticPr fontId="2"/>
  </si>
  <si>
    <t>年</t>
    <rPh sb="0" eb="1">
      <t>ネン</t>
    </rPh>
    <phoneticPr fontId="2"/>
  </si>
  <si>
    <t>月</t>
  </si>
  <si>
    <t>月</t>
    <rPh sb="0" eb="1">
      <t>ツキ</t>
    </rPh>
    <phoneticPr fontId="2"/>
  </si>
  <si>
    <t>青森県知事</t>
    <rPh sb="0" eb="2">
      <t>アオモリ</t>
    </rPh>
    <rPh sb="2" eb="5">
      <t>ケンチジ</t>
    </rPh>
    <phoneticPr fontId="2"/>
  </si>
  <si>
    <t>三村申吾殿</t>
    <rPh sb="0" eb="2">
      <t>ミムラ</t>
    </rPh>
    <rPh sb="2" eb="4">
      <t>コウゴ</t>
    </rPh>
    <rPh sb="4" eb="5">
      <t>ドノ</t>
    </rPh>
    <phoneticPr fontId="2"/>
  </si>
  <si>
    <t>住所</t>
    <rPh sb="0" eb="2">
      <t>ジュウショ</t>
    </rPh>
    <phoneticPr fontId="2"/>
  </si>
  <si>
    <t>氏名</t>
    <rPh sb="0" eb="2">
      <t>シメイ</t>
    </rPh>
    <phoneticPr fontId="2"/>
  </si>
  <si>
    <t xml:space="preserve">配置従事届出書 </t>
    <rPh sb="0" eb="2">
      <t>ハイチ</t>
    </rPh>
    <rPh sb="2" eb="4">
      <t>ジュウジ</t>
    </rPh>
    <rPh sb="4" eb="5">
      <t>トド</t>
    </rPh>
    <rPh sb="5" eb="6">
      <t>デ</t>
    </rPh>
    <rPh sb="6" eb="7">
      <t>ショ</t>
    </rPh>
    <phoneticPr fontId="2"/>
  </si>
  <si>
    <t>　　記</t>
    <rPh sb="2" eb="3">
      <t>キ</t>
    </rPh>
    <phoneticPr fontId="2"/>
  </si>
  <si>
    <t>住　　　所</t>
    <rPh sb="0" eb="1">
      <t>ジュウ</t>
    </rPh>
    <rPh sb="4" eb="5">
      <t>ショ</t>
    </rPh>
    <phoneticPr fontId="2"/>
  </si>
  <si>
    <t>氏　　　名</t>
    <rPh sb="0" eb="1">
      <t>シ</t>
    </rPh>
    <rPh sb="4" eb="5">
      <t>メイ</t>
    </rPh>
    <phoneticPr fontId="2"/>
  </si>
  <si>
    <t>配置販売業者</t>
    <rPh sb="0" eb="2">
      <t>ハイチ</t>
    </rPh>
    <rPh sb="2" eb="4">
      <t>ハンバイ</t>
    </rPh>
    <rPh sb="4" eb="6">
      <t>ギョウシャ</t>
    </rPh>
    <phoneticPr fontId="2"/>
  </si>
  <si>
    <t>配置従事者</t>
    <rPh sb="0" eb="2">
      <t>ハイチ</t>
    </rPh>
    <rPh sb="2" eb="4">
      <t>ジュウジ</t>
    </rPh>
    <rPh sb="4" eb="5">
      <t>シャ</t>
    </rPh>
    <phoneticPr fontId="2"/>
  </si>
  <si>
    <t>住 所</t>
    <rPh sb="0" eb="1">
      <t>ジュウ</t>
    </rPh>
    <rPh sb="2" eb="3">
      <t>ショ</t>
    </rPh>
    <phoneticPr fontId="2"/>
  </si>
  <si>
    <t>氏 名</t>
    <rPh sb="0" eb="1">
      <t>シ</t>
    </rPh>
    <rPh sb="2" eb="3">
      <t>メイ</t>
    </rPh>
    <phoneticPr fontId="2"/>
  </si>
  <si>
    <t>日から</t>
    <rPh sb="0" eb="1">
      <t>ヒ</t>
    </rPh>
    <phoneticPr fontId="2"/>
  </si>
  <si>
    <t>日まで</t>
    <rPh sb="0" eb="1">
      <t>ヒ</t>
    </rPh>
    <phoneticPr fontId="2"/>
  </si>
  <si>
    <t>区 域</t>
    <rPh sb="0" eb="1">
      <t>ク</t>
    </rPh>
    <rPh sb="2" eb="3">
      <t>イキ</t>
    </rPh>
    <phoneticPr fontId="2"/>
  </si>
  <si>
    <t>県</t>
    <rPh sb="0" eb="1">
      <t>ケン</t>
    </rPh>
    <phoneticPr fontId="2"/>
  </si>
  <si>
    <t>許可番号</t>
    <rPh sb="0" eb="2">
      <t>キョカ</t>
    </rPh>
    <rPh sb="2" eb="4">
      <t>バンゴウ</t>
    </rPh>
    <phoneticPr fontId="2"/>
  </si>
  <si>
    <t>及び年月日</t>
    <rPh sb="0" eb="1">
      <t>オヨ</t>
    </rPh>
    <rPh sb="2" eb="5">
      <t>ネンガッピ</t>
    </rPh>
    <phoneticPr fontId="2"/>
  </si>
  <si>
    <t>備考</t>
    <rPh sb="0" eb="2">
      <t>ビコウ</t>
    </rPh>
    <phoneticPr fontId="2"/>
  </si>
  <si>
    <t>配置販</t>
    <rPh sb="0" eb="2">
      <t>ハイチ</t>
    </rPh>
    <rPh sb="2" eb="3">
      <t>ハン</t>
    </rPh>
    <phoneticPr fontId="2"/>
  </si>
  <si>
    <t>売業者</t>
    <rPh sb="0" eb="1">
      <t>ウ</t>
    </rPh>
    <rPh sb="1" eb="3">
      <t>ギョウシャ</t>
    </rPh>
    <phoneticPr fontId="2"/>
  </si>
  <si>
    <t>配置従事者身分証明書交付申請書</t>
    <rPh sb="0" eb="2">
      <t>ハイチ</t>
    </rPh>
    <rPh sb="2" eb="4">
      <t>ジュウジ</t>
    </rPh>
    <rPh sb="4" eb="5">
      <t>シャ</t>
    </rPh>
    <rPh sb="5" eb="7">
      <t>ミブン</t>
    </rPh>
    <rPh sb="7" eb="9">
      <t>ショウメイ</t>
    </rPh>
    <rPh sb="9" eb="10">
      <t>ショ</t>
    </rPh>
    <rPh sb="10" eb="12">
      <t>コウフ</t>
    </rPh>
    <rPh sb="12" eb="14">
      <t>シンセイ</t>
    </rPh>
    <rPh sb="14" eb="15">
      <t>ショ</t>
    </rPh>
    <phoneticPr fontId="2"/>
  </si>
  <si>
    <t>住 　所</t>
    <rPh sb="0" eb="1">
      <t>ジュウ</t>
    </rPh>
    <rPh sb="3" eb="4">
      <t>ショ</t>
    </rPh>
    <phoneticPr fontId="2"/>
  </si>
  <si>
    <t>氏　 名</t>
    <rPh sb="0" eb="1">
      <t>シ</t>
    </rPh>
    <rPh sb="3" eb="4">
      <t>メイ</t>
    </rPh>
    <phoneticPr fontId="2"/>
  </si>
  <si>
    <t>生年月日</t>
    <rPh sb="0" eb="2">
      <t>セイネン</t>
    </rPh>
    <rPh sb="2" eb="4">
      <t>ガッピ</t>
    </rPh>
    <phoneticPr fontId="2"/>
  </si>
  <si>
    <t>書類提出日</t>
    <rPh sb="0" eb="2">
      <t>ショルイ</t>
    </rPh>
    <rPh sb="2" eb="4">
      <t>テイシュツ</t>
    </rPh>
    <rPh sb="4" eb="5">
      <t>ビ</t>
    </rPh>
    <phoneticPr fontId="2"/>
  </si>
  <si>
    <t>許可日</t>
    <rPh sb="0" eb="2">
      <t>キョカ</t>
    </rPh>
    <rPh sb="2" eb="3">
      <t>ヒ</t>
    </rPh>
    <phoneticPr fontId="2"/>
  </si>
  <si>
    <t>今日の日付</t>
    <rPh sb="0" eb="2">
      <t>キョウ</t>
    </rPh>
    <rPh sb="3" eb="5">
      <t>ヒヅケ</t>
    </rPh>
    <phoneticPr fontId="2"/>
  </si>
  <si>
    <t>提出書類</t>
    <rPh sb="0" eb="2">
      <t>テイシュツ</t>
    </rPh>
    <rPh sb="2" eb="4">
      <t>ショルイ</t>
    </rPh>
    <phoneticPr fontId="2"/>
  </si>
  <si>
    <t>配置従事届</t>
    <rPh sb="0" eb="2">
      <t>ハイチ</t>
    </rPh>
    <rPh sb="2" eb="4">
      <t>ジュウジ</t>
    </rPh>
    <rPh sb="4" eb="5">
      <t>トド</t>
    </rPh>
    <phoneticPr fontId="2"/>
  </si>
  <si>
    <t>許可番号及び年月日</t>
    <rPh sb="0" eb="2">
      <t>キョカ</t>
    </rPh>
    <rPh sb="2" eb="4">
      <t>バンゴウ</t>
    </rPh>
    <rPh sb="4" eb="5">
      <t>オヨ</t>
    </rPh>
    <rPh sb="6" eb="9">
      <t>ネンガッピ</t>
    </rPh>
    <phoneticPr fontId="2"/>
  </si>
  <si>
    <t>店舗の名称</t>
    <rPh sb="0" eb="2">
      <t>テンポ</t>
    </rPh>
    <rPh sb="3" eb="5">
      <t>メイショウ</t>
    </rPh>
    <phoneticPr fontId="2"/>
  </si>
  <si>
    <t>変更内容</t>
    <rPh sb="0" eb="2">
      <t>ヘンコウ</t>
    </rPh>
    <rPh sb="2" eb="4">
      <t>ナイヨウ</t>
    </rPh>
    <phoneticPr fontId="2"/>
  </si>
  <si>
    <t>事項</t>
    <rPh sb="0" eb="2">
      <t>ジコウ</t>
    </rPh>
    <phoneticPr fontId="2"/>
  </si>
  <si>
    <t>変更前</t>
    <rPh sb="0" eb="2">
      <t>ヘンコウ</t>
    </rPh>
    <rPh sb="2" eb="3">
      <t>マエ</t>
    </rPh>
    <phoneticPr fontId="2"/>
  </si>
  <si>
    <t>変更後</t>
    <rPh sb="0" eb="2">
      <t>ヘンコウ</t>
    </rPh>
    <rPh sb="2" eb="3">
      <t>ゴ</t>
    </rPh>
    <phoneticPr fontId="2"/>
  </si>
  <si>
    <t>青森</t>
    <rPh sb="0" eb="2">
      <t>アオモリ</t>
    </rPh>
    <phoneticPr fontId="2"/>
  </si>
  <si>
    <t>取扱品目一覧表</t>
    <rPh sb="0" eb="2">
      <t>トリアツカイ</t>
    </rPh>
    <rPh sb="2" eb="4">
      <t>ヒンモク</t>
    </rPh>
    <rPh sb="4" eb="6">
      <t>イチラン</t>
    </rPh>
    <rPh sb="6" eb="7">
      <t>ヒョウ</t>
    </rPh>
    <phoneticPr fontId="2"/>
  </si>
  <si>
    <t>品目番号</t>
    <rPh sb="0" eb="2">
      <t>ヒンモク</t>
    </rPh>
    <rPh sb="2" eb="4">
      <t>バンゴウ</t>
    </rPh>
    <phoneticPr fontId="2"/>
  </si>
  <si>
    <t>品名</t>
    <rPh sb="0" eb="2">
      <t>ヒンメイ</t>
    </rPh>
    <phoneticPr fontId="2"/>
  </si>
  <si>
    <t>【配置従事届】　1年</t>
    <rPh sb="1" eb="3">
      <t>ハイチ</t>
    </rPh>
    <rPh sb="3" eb="5">
      <t>ジュウジ</t>
    </rPh>
    <rPh sb="5" eb="6">
      <t>トド</t>
    </rPh>
    <rPh sb="9" eb="10">
      <t>ネン</t>
    </rPh>
    <phoneticPr fontId="2"/>
  </si>
  <si>
    <t>【配置従事者身分証明書交付申請書】　2年</t>
    <rPh sb="1" eb="3">
      <t>ハイチ</t>
    </rPh>
    <rPh sb="3" eb="5">
      <t>ジュウジ</t>
    </rPh>
    <rPh sb="5" eb="6">
      <t>シャ</t>
    </rPh>
    <rPh sb="6" eb="8">
      <t>ミブン</t>
    </rPh>
    <rPh sb="8" eb="11">
      <t>ショウメイショ</t>
    </rPh>
    <rPh sb="11" eb="13">
      <t>コウフ</t>
    </rPh>
    <rPh sb="13" eb="16">
      <t>シンセイショ</t>
    </rPh>
    <rPh sb="19" eb="20">
      <t>ネン</t>
    </rPh>
    <phoneticPr fontId="2"/>
  </si>
  <si>
    <t>　　申請手数料（県証紙　7,400円）</t>
    <rPh sb="2" eb="4">
      <t>シンセイ</t>
    </rPh>
    <rPh sb="4" eb="7">
      <t>テスウリョウ</t>
    </rPh>
    <rPh sb="8" eb="9">
      <t>ケン</t>
    </rPh>
    <rPh sb="9" eb="10">
      <t>ショウ</t>
    </rPh>
    <rPh sb="10" eb="11">
      <t>カミ</t>
    </rPh>
    <rPh sb="13" eb="18">
      <t>400エン</t>
    </rPh>
    <phoneticPr fontId="2"/>
  </si>
  <si>
    <t>【配置販売業許可更新申請】　6年</t>
    <rPh sb="1" eb="3">
      <t>ハイチ</t>
    </rPh>
    <rPh sb="3" eb="5">
      <t>ハンバイ</t>
    </rPh>
    <rPh sb="5" eb="6">
      <t>ギョウ</t>
    </rPh>
    <rPh sb="6" eb="8">
      <t>キョカ</t>
    </rPh>
    <rPh sb="8" eb="10">
      <t>コウシン</t>
    </rPh>
    <rPh sb="10" eb="12">
      <t>シンセイ</t>
    </rPh>
    <rPh sb="15" eb="16">
      <t>ネン</t>
    </rPh>
    <phoneticPr fontId="2"/>
  </si>
  <si>
    <t>　　申請手数料（県証紙　11,700円）</t>
    <rPh sb="2" eb="4">
      <t>シンセイ</t>
    </rPh>
    <rPh sb="4" eb="7">
      <t>テスウリョウ</t>
    </rPh>
    <rPh sb="8" eb="9">
      <t>ケン</t>
    </rPh>
    <rPh sb="9" eb="10">
      <t>ショウ</t>
    </rPh>
    <rPh sb="10" eb="11">
      <t>カミ</t>
    </rPh>
    <rPh sb="14" eb="19">
      <t>700エン</t>
    </rPh>
    <phoneticPr fontId="2"/>
  </si>
  <si>
    <t>　　配置販売品目一覧表</t>
    <rPh sb="2" eb="4">
      <t>ハイチ</t>
    </rPh>
    <rPh sb="4" eb="6">
      <t>ハンバイ</t>
    </rPh>
    <rPh sb="6" eb="8">
      <t>ヒンモク</t>
    </rPh>
    <rPh sb="8" eb="10">
      <t>イチラン</t>
    </rPh>
    <rPh sb="10" eb="11">
      <t>ヒョウ</t>
    </rPh>
    <phoneticPr fontId="2"/>
  </si>
  <si>
    <t xml:space="preserve">    許可日期限の1ヵ月前までに提出</t>
    <rPh sb="4" eb="6">
      <t>キョカ</t>
    </rPh>
    <rPh sb="6" eb="7">
      <t>ビ</t>
    </rPh>
    <rPh sb="7" eb="9">
      <t>キゲン</t>
    </rPh>
    <rPh sb="12" eb="13">
      <t>ゲツ</t>
    </rPh>
    <rPh sb="13" eb="14">
      <t>マエ</t>
    </rPh>
    <rPh sb="17" eb="19">
      <t>テイシュツ</t>
    </rPh>
    <phoneticPr fontId="2"/>
  </si>
  <si>
    <t>申請者氏名</t>
    <rPh sb="0" eb="3">
      <t>シンセイシャ</t>
    </rPh>
    <rPh sb="3" eb="5">
      <t>シメイ</t>
    </rPh>
    <phoneticPr fontId="2"/>
  </si>
  <si>
    <t>品目名</t>
    <rPh sb="0" eb="2">
      <t>ヒンモク</t>
    </rPh>
    <rPh sb="2" eb="3">
      <t>メイ</t>
    </rPh>
    <phoneticPr fontId="2"/>
  </si>
  <si>
    <t>成分分量</t>
    <rPh sb="0" eb="2">
      <t>セイブン</t>
    </rPh>
    <rPh sb="2" eb="4">
      <t>ブンリョウ</t>
    </rPh>
    <phoneticPr fontId="2"/>
  </si>
  <si>
    <t>用法用量</t>
    <rPh sb="0" eb="2">
      <t>ヨウホウ</t>
    </rPh>
    <rPh sb="2" eb="4">
      <t>ヨウリョウ</t>
    </rPh>
    <phoneticPr fontId="2"/>
  </si>
  <si>
    <t>効能効果</t>
    <rPh sb="0" eb="2">
      <t>コウノウ</t>
    </rPh>
    <rPh sb="2" eb="4">
      <t>コウカ</t>
    </rPh>
    <phoneticPr fontId="2"/>
  </si>
  <si>
    <t>製造業者の氏名又は名称</t>
    <rPh sb="0" eb="3">
      <t>セイゾウギョウ</t>
    </rPh>
    <rPh sb="3" eb="4">
      <t>シャ</t>
    </rPh>
    <rPh sb="5" eb="7">
      <t>シメイ</t>
    </rPh>
    <rPh sb="7" eb="8">
      <t>マタ</t>
    </rPh>
    <rPh sb="9" eb="11">
      <t>メイショウ</t>
    </rPh>
    <phoneticPr fontId="2"/>
  </si>
  <si>
    <t>富山県家庭配置薬収載台帳のとおり</t>
    <rPh sb="0" eb="3">
      <t>トヤマケン</t>
    </rPh>
    <rPh sb="3" eb="5">
      <t>カテイ</t>
    </rPh>
    <rPh sb="5" eb="7">
      <t>ハイチ</t>
    </rPh>
    <rPh sb="7" eb="8">
      <t>ヤク</t>
    </rPh>
    <rPh sb="8" eb="10">
      <t>シュウサイ</t>
    </rPh>
    <rPh sb="10" eb="12">
      <t>ダイチョウ</t>
    </rPh>
    <phoneticPr fontId="2"/>
  </si>
  <si>
    <t>奈良県家庭配置薬収載台帳のとおり</t>
    <rPh sb="0" eb="2">
      <t>ナラ</t>
    </rPh>
    <rPh sb="2" eb="3">
      <t>ケン</t>
    </rPh>
    <rPh sb="3" eb="5">
      <t>カテイ</t>
    </rPh>
    <rPh sb="5" eb="7">
      <t>ハイチ</t>
    </rPh>
    <rPh sb="7" eb="8">
      <t>ヤク</t>
    </rPh>
    <rPh sb="8" eb="10">
      <t>シュウサイ</t>
    </rPh>
    <rPh sb="10" eb="12">
      <t>ダイチョウ</t>
    </rPh>
    <phoneticPr fontId="2"/>
  </si>
  <si>
    <t>滋賀県家庭配置薬収載台帳のとおり</t>
    <rPh sb="0" eb="2">
      <t>シガ</t>
    </rPh>
    <rPh sb="2" eb="3">
      <t>ケン</t>
    </rPh>
    <rPh sb="3" eb="5">
      <t>カテイ</t>
    </rPh>
    <rPh sb="5" eb="7">
      <t>ハイチ</t>
    </rPh>
    <rPh sb="7" eb="8">
      <t>ヤク</t>
    </rPh>
    <rPh sb="8" eb="10">
      <t>シュウサイ</t>
    </rPh>
    <rPh sb="10" eb="12">
      <t>ダイチョウ</t>
    </rPh>
    <phoneticPr fontId="2"/>
  </si>
  <si>
    <t>佐賀県家庭配置薬収載台帳のとおり</t>
    <rPh sb="0" eb="2">
      <t>サガ</t>
    </rPh>
    <rPh sb="2" eb="3">
      <t>ケン</t>
    </rPh>
    <rPh sb="3" eb="5">
      <t>カテイ</t>
    </rPh>
    <rPh sb="5" eb="7">
      <t>ハイチ</t>
    </rPh>
    <rPh sb="7" eb="8">
      <t>ヤク</t>
    </rPh>
    <rPh sb="8" eb="10">
      <t>シュウサイ</t>
    </rPh>
    <rPh sb="10" eb="12">
      <t>ダイチョウ</t>
    </rPh>
    <phoneticPr fontId="2"/>
  </si>
  <si>
    <t>熊本県家庭配置薬収載台帳のとおり</t>
    <rPh sb="0" eb="2">
      <t>クマモト</t>
    </rPh>
    <rPh sb="2" eb="3">
      <t>ケン</t>
    </rPh>
    <rPh sb="3" eb="5">
      <t>カテイ</t>
    </rPh>
    <rPh sb="5" eb="7">
      <t>ハイチ</t>
    </rPh>
    <rPh sb="7" eb="8">
      <t>ヤク</t>
    </rPh>
    <rPh sb="8" eb="10">
      <t>シュウサイ</t>
    </rPh>
    <rPh sb="10" eb="12">
      <t>ダイチョウ</t>
    </rPh>
    <phoneticPr fontId="2"/>
  </si>
  <si>
    <t>　ただし、平成５年１１月１日付け青医第１７９３号青森県環境保健</t>
    <rPh sb="5" eb="7">
      <t>ヘイセイ</t>
    </rPh>
    <rPh sb="8" eb="9">
      <t>ネン</t>
    </rPh>
    <rPh sb="11" eb="12">
      <t>ツキ</t>
    </rPh>
    <rPh sb="13" eb="14">
      <t>ヒ</t>
    </rPh>
    <rPh sb="14" eb="15">
      <t>ツ</t>
    </rPh>
    <rPh sb="16" eb="17">
      <t>アオ</t>
    </rPh>
    <rPh sb="17" eb="18">
      <t>イ</t>
    </rPh>
    <rPh sb="18" eb="19">
      <t>ダイ</t>
    </rPh>
    <rPh sb="23" eb="24">
      <t>ゴウ</t>
    </rPh>
    <rPh sb="24" eb="27">
      <t>アオモリケン</t>
    </rPh>
    <rPh sb="27" eb="29">
      <t>カンキョウ</t>
    </rPh>
    <rPh sb="29" eb="31">
      <t>ホケン</t>
    </rPh>
    <phoneticPr fontId="2"/>
  </si>
  <si>
    <t>部医務薬務課長通知「配置販売業取扱い品目の指定について」の</t>
    <rPh sb="0" eb="1">
      <t>ブ</t>
    </rPh>
    <rPh sb="1" eb="3">
      <t>イム</t>
    </rPh>
    <rPh sb="3" eb="4">
      <t>ヤク</t>
    </rPh>
    <rPh sb="4" eb="5">
      <t>ム</t>
    </rPh>
    <rPh sb="5" eb="7">
      <t>カチョウ</t>
    </rPh>
    <rPh sb="7" eb="9">
      <t>ツウチ</t>
    </rPh>
    <rPh sb="10" eb="12">
      <t>ハイチ</t>
    </rPh>
    <rPh sb="12" eb="15">
      <t>ハンバイギョウ</t>
    </rPh>
    <rPh sb="15" eb="17">
      <t>トリアツカ</t>
    </rPh>
    <rPh sb="18" eb="20">
      <t>ヒンモク</t>
    </rPh>
    <rPh sb="21" eb="23">
      <t>シテイ</t>
    </rPh>
    <phoneticPr fontId="2"/>
  </si>
  <si>
    <t>一括指定品目の範囲とする。</t>
    <rPh sb="0" eb="2">
      <t>イッカツ</t>
    </rPh>
    <rPh sb="2" eb="4">
      <t>シテイ</t>
    </rPh>
    <rPh sb="4" eb="6">
      <t>ヒンモク</t>
    </rPh>
    <rPh sb="7" eb="9">
      <t>ハンイ</t>
    </rPh>
    <phoneticPr fontId="2"/>
  </si>
  <si>
    <t>取 り 扱 お う と す る 品 目</t>
    <rPh sb="0" eb="1">
      <t>ト</t>
    </rPh>
    <rPh sb="4" eb="5">
      <t>アツカ</t>
    </rPh>
    <rPh sb="16" eb="17">
      <t>シナ</t>
    </rPh>
    <rPh sb="18" eb="19">
      <t>メ</t>
    </rPh>
    <phoneticPr fontId="2"/>
  </si>
  <si>
    <t>連絡先</t>
    <rPh sb="0" eb="3">
      <t>レンラクサキ</t>
    </rPh>
    <phoneticPr fontId="2"/>
  </si>
  <si>
    <t>薬　事　講　習　会　受　講　状　況　報　告　書</t>
    <rPh sb="0" eb="1">
      <t>クスリ</t>
    </rPh>
    <rPh sb="2" eb="3">
      <t>コト</t>
    </rPh>
    <rPh sb="4" eb="5">
      <t>コウ</t>
    </rPh>
    <rPh sb="6" eb="7">
      <t>ナライ</t>
    </rPh>
    <rPh sb="8" eb="9">
      <t>カイ</t>
    </rPh>
    <rPh sb="10" eb="11">
      <t>ウケ</t>
    </rPh>
    <rPh sb="12" eb="13">
      <t>コウ</t>
    </rPh>
    <rPh sb="14" eb="15">
      <t>ジョウ</t>
    </rPh>
    <rPh sb="16" eb="17">
      <t>キョウ</t>
    </rPh>
    <rPh sb="18" eb="19">
      <t>ホウ</t>
    </rPh>
    <rPh sb="20" eb="21">
      <t>コク</t>
    </rPh>
    <rPh sb="22" eb="23">
      <t>ショ</t>
    </rPh>
    <phoneticPr fontId="2"/>
  </si>
  <si>
    <t>配置従事者氏名</t>
    <rPh sb="0" eb="2">
      <t>ハイチ</t>
    </rPh>
    <rPh sb="2" eb="5">
      <t>ジュウジシャ</t>
    </rPh>
    <rPh sb="5" eb="7">
      <t>シメイ</t>
    </rPh>
    <phoneticPr fontId="2"/>
  </si>
  <si>
    <t>（注）</t>
    <rPh sb="1" eb="2">
      <t>チュウ</t>
    </rPh>
    <phoneticPr fontId="2"/>
  </si>
  <si>
    <t>書ききれない場合は、別紙としてください。</t>
    <rPh sb="0" eb="1">
      <t>カ</t>
    </rPh>
    <rPh sb="6" eb="8">
      <t>バアイ</t>
    </rPh>
    <rPh sb="10" eb="12">
      <t>ベッシ</t>
    </rPh>
    <phoneticPr fontId="2"/>
  </si>
  <si>
    <t>配置販売業者　許可番号</t>
    <rPh sb="0" eb="2">
      <t>ハイチ</t>
    </rPh>
    <rPh sb="2" eb="4">
      <t>ハンバイ</t>
    </rPh>
    <rPh sb="4" eb="6">
      <t>ギョウシャ</t>
    </rPh>
    <rPh sb="7" eb="9">
      <t>キョカ</t>
    </rPh>
    <rPh sb="9" eb="11">
      <t>バンゴウ</t>
    </rPh>
    <phoneticPr fontId="2"/>
  </si>
  <si>
    <t>受講年月日</t>
    <rPh sb="0" eb="2">
      <t>ジュコウ</t>
    </rPh>
    <rPh sb="2" eb="5">
      <t>ネンガッピ</t>
    </rPh>
    <phoneticPr fontId="2"/>
  </si>
  <si>
    <t>講習会の名称</t>
    <rPh sb="0" eb="3">
      <t>コウシュウカイ</t>
    </rPh>
    <rPh sb="4" eb="6">
      <t>メイショウ</t>
    </rPh>
    <phoneticPr fontId="2"/>
  </si>
  <si>
    <t>県外業者の場合は、青森県健康福祉部医療薬務課に提出してください。</t>
    <rPh sb="0" eb="2">
      <t>ケンガイ</t>
    </rPh>
    <rPh sb="2" eb="4">
      <t>ギョウシャ</t>
    </rPh>
    <rPh sb="5" eb="7">
      <t>バアイ</t>
    </rPh>
    <rPh sb="9" eb="12">
      <t>アオモリケン</t>
    </rPh>
    <rPh sb="12" eb="14">
      <t>ケンコウ</t>
    </rPh>
    <rPh sb="14" eb="16">
      <t>フクシ</t>
    </rPh>
    <rPh sb="16" eb="17">
      <t>ブ</t>
    </rPh>
    <rPh sb="17" eb="19">
      <t>イリョウ</t>
    </rPh>
    <rPh sb="19" eb="20">
      <t>グスリ</t>
    </rPh>
    <rPh sb="20" eb="21">
      <t>ツトム</t>
    </rPh>
    <rPh sb="21" eb="22">
      <t>カ</t>
    </rPh>
    <rPh sb="23" eb="25">
      <t>テイシュツ</t>
    </rPh>
    <phoneticPr fontId="2"/>
  </si>
  <si>
    <t>轄する保健所に提出してください。</t>
    <rPh sb="0" eb="1">
      <t>カツ</t>
    </rPh>
    <rPh sb="3" eb="5">
      <t>ホケン</t>
    </rPh>
    <rPh sb="5" eb="6">
      <t>ショ</t>
    </rPh>
    <rPh sb="7" eb="9">
      <t>テイシュツ</t>
    </rPh>
    <phoneticPr fontId="2"/>
  </si>
  <si>
    <t>県内業者の場合は、配置販売業者の住所　（法人にあっては主たる事務所の所在地）を管</t>
    <rPh sb="0" eb="2">
      <t>ケンナイ</t>
    </rPh>
    <rPh sb="2" eb="4">
      <t>ギョウシャ</t>
    </rPh>
    <rPh sb="5" eb="7">
      <t>バアイ</t>
    </rPh>
    <rPh sb="9" eb="11">
      <t>ハイチ</t>
    </rPh>
    <rPh sb="11" eb="13">
      <t>ハンバイ</t>
    </rPh>
    <rPh sb="13" eb="15">
      <t>ギョウシャ</t>
    </rPh>
    <rPh sb="16" eb="18">
      <t>ジュウショ</t>
    </rPh>
    <rPh sb="20" eb="22">
      <t>ホウジン</t>
    </rPh>
    <rPh sb="27" eb="28">
      <t>シュ</t>
    </rPh>
    <rPh sb="30" eb="32">
      <t>ジム</t>
    </rPh>
    <rPh sb="32" eb="33">
      <t>ショ</t>
    </rPh>
    <rPh sb="34" eb="37">
      <t>ショザイチ</t>
    </rPh>
    <rPh sb="39" eb="40">
      <t>カン</t>
    </rPh>
    <phoneticPr fontId="2"/>
  </si>
  <si>
    <t>新 ・ 継</t>
    <rPh sb="0" eb="1">
      <t>シン</t>
    </rPh>
    <rPh sb="4" eb="5">
      <t>ツギ</t>
    </rPh>
    <phoneticPr fontId="2"/>
  </si>
  <si>
    <t>青森県</t>
    <rPh sb="0" eb="3">
      <t>アオモリケン</t>
    </rPh>
    <phoneticPr fontId="2"/>
  </si>
  <si>
    <t>青森県知事　三 村 申 吾　殿</t>
    <rPh sb="0" eb="2">
      <t>アオモリ</t>
    </rPh>
    <rPh sb="2" eb="5">
      <t>ケンチジ</t>
    </rPh>
    <rPh sb="6" eb="7">
      <t>サン</t>
    </rPh>
    <rPh sb="8" eb="9">
      <t>ムラ</t>
    </rPh>
    <rPh sb="10" eb="11">
      <t>シン</t>
    </rPh>
    <rPh sb="12" eb="13">
      <t>ゴ</t>
    </rPh>
    <rPh sb="14" eb="15">
      <t>ドノ</t>
    </rPh>
    <phoneticPr fontId="2"/>
  </si>
  <si>
    <t>医薬品配置従事者身分証明書返還届け書</t>
    <rPh sb="0" eb="3">
      <t>イヤクヒン</t>
    </rPh>
    <rPh sb="3" eb="5">
      <t>ハイチ</t>
    </rPh>
    <rPh sb="5" eb="8">
      <t>ジュウジシャ</t>
    </rPh>
    <rPh sb="8" eb="10">
      <t>ミブン</t>
    </rPh>
    <rPh sb="10" eb="13">
      <t>ショウメイショ</t>
    </rPh>
    <rPh sb="13" eb="15">
      <t>ヘンカン</t>
    </rPh>
    <rPh sb="15" eb="16">
      <t>トド</t>
    </rPh>
    <rPh sb="17" eb="18">
      <t>ショ</t>
    </rPh>
    <phoneticPr fontId="2"/>
  </si>
  <si>
    <t>（電話番号）</t>
    <rPh sb="1" eb="3">
      <t>デンワ</t>
    </rPh>
    <rPh sb="3" eb="5">
      <t>バンゴウ</t>
    </rPh>
    <phoneticPr fontId="2"/>
  </si>
  <si>
    <t>販売業者</t>
    <rPh sb="0" eb="2">
      <t>ハンバイ</t>
    </rPh>
    <rPh sb="2" eb="4">
      <t>ギョウシャ</t>
    </rPh>
    <phoneticPr fontId="2"/>
  </si>
  <si>
    <t>代表者氏名</t>
    <rPh sb="0" eb="3">
      <t>ダイヒョウシャ</t>
    </rPh>
    <rPh sb="3" eb="5">
      <t>シメイ</t>
    </rPh>
    <phoneticPr fontId="2"/>
  </si>
  <si>
    <t>ため返還いたします。</t>
    <rPh sb="2" eb="4">
      <t>ヘンカン</t>
    </rPh>
    <phoneticPr fontId="2"/>
  </si>
  <si>
    <t>記</t>
    <rPh sb="0" eb="1">
      <t>キ</t>
    </rPh>
    <phoneticPr fontId="2"/>
  </si>
  <si>
    <t>交付番号</t>
    <rPh sb="0" eb="2">
      <t>コウフ</t>
    </rPh>
    <rPh sb="2" eb="4">
      <t>バンゴウ</t>
    </rPh>
    <phoneticPr fontId="2"/>
  </si>
  <si>
    <t>氏名</t>
    <rPh sb="0" eb="1">
      <t>シ</t>
    </rPh>
    <rPh sb="1" eb="2">
      <t>メイ</t>
    </rPh>
    <phoneticPr fontId="2"/>
  </si>
  <si>
    <t>（生年月日）</t>
    <rPh sb="1" eb="3">
      <t>セイネン</t>
    </rPh>
    <rPh sb="3" eb="5">
      <t>ガッピ</t>
    </rPh>
    <phoneticPr fontId="2"/>
  </si>
  <si>
    <t>電話番号</t>
    <rPh sb="0" eb="2">
      <t>デンワ</t>
    </rPh>
    <rPh sb="2" eb="4">
      <t>バンゴウ</t>
    </rPh>
    <phoneticPr fontId="2"/>
  </si>
  <si>
    <t>（青森県知事から身分証明書</t>
    <rPh sb="1" eb="3">
      <t>アオモリ</t>
    </rPh>
    <rPh sb="3" eb="6">
      <t>ケンチジ</t>
    </rPh>
    <rPh sb="8" eb="10">
      <t>ミブン</t>
    </rPh>
    <rPh sb="10" eb="12">
      <t>ショウメイ</t>
    </rPh>
    <rPh sb="12" eb="13">
      <t>ショ</t>
    </rPh>
    <phoneticPr fontId="2"/>
  </si>
  <si>
    <t>の交付を受けたものに限る）</t>
    <rPh sb="1" eb="3">
      <t>コウフ</t>
    </rPh>
    <rPh sb="4" eb="5">
      <t>ウ</t>
    </rPh>
    <rPh sb="10" eb="11">
      <t>カギ</t>
    </rPh>
    <phoneticPr fontId="2"/>
  </si>
  <si>
    <t>資質向上研修課程</t>
    <rPh sb="0" eb="2">
      <t>シシツ</t>
    </rPh>
    <rPh sb="2" eb="4">
      <t>コウジョウ</t>
    </rPh>
    <rPh sb="4" eb="6">
      <t>ケンシュウ</t>
    </rPh>
    <rPh sb="6" eb="8">
      <t>カテイ</t>
    </rPh>
    <phoneticPr fontId="2"/>
  </si>
  <si>
    <t>●資質向上研修受講状況</t>
    <rPh sb="1" eb="3">
      <t>シシツ</t>
    </rPh>
    <rPh sb="3" eb="5">
      <t>コウジョウ</t>
    </rPh>
    <rPh sb="5" eb="7">
      <t>ケンシュウ</t>
    </rPh>
    <rPh sb="7" eb="9">
      <t>ジュコウ</t>
    </rPh>
    <rPh sb="9" eb="11">
      <t>ジョウキョウ</t>
    </rPh>
    <phoneticPr fontId="2"/>
  </si>
  <si>
    <t>昨年 ： 受講（自社 ・ 協会等の団体） ・ 未受講</t>
    <rPh sb="0" eb="2">
      <t>サクネン</t>
    </rPh>
    <rPh sb="5" eb="7">
      <t>ジュコウ</t>
    </rPh>
    <rPh sb="8" eb="10">
      <t>ジシャ</t>
    </rPh>
    <rPh sb="13" eb="15">
      <t>キョウカイ</t>
    </rPh>
    <rPh sb="15" eb="16">
      <t>トウ</t>
    </rPh>
    <rPh sb="17" eb="19">
      <t>ダンタイ</t>
    </rPh>
    <rPh sb="23" eb="24">
      <t>ミ</t>
    </rPh>
    <rPh sb="24" eb="26">
      <t>ジュコウ</t>
    </rPh>
    <phoneticPr fontId="2"/>
  </si>
  <si>
    <t>本年 ： 受講（自社 ・ 協会等の団体） ・ 未受講</t>
    <rPh sb="0" eb="2">
      <t>ホンネン</t>
    </rPh>
    <rPh sb="5" eb="7">
      <t>ジュコウ</t>
    </rPh>
    <rPh sb="8" eb="10">
      <t>ジシャ</t>
    </rPh>
    <rPh sb="13" eb="15">
      <t>キョウカイ</t>
    </rPh>
    <rPh sb="15" eb="16">
      <t>トウ</t>
    </rPh>
    <rPh sb="17" eb="19">
      <t>ダンタイ</t>
    </rPh>
    <rPh sb="23" eb="24">
      <t>ミ</t>
    </rPh>
    <rPh sb="24" eb="26">
      <t>ジュコウ</t>
    </rPh>
    <phoneticPr fontId="2"/>
  </si>
  <si>
    <t>上記により、配置販売業の許可の更新を申請します。</t>
    <rPh sb="0" eb="2">
      <t>ジョウキ</t>
    </rPh>
    <rPh sb="6" eb="8">
      <t>ハイチ</t>
    </rPh>
    <rPh sb="8" eb="10">
      <t>ハンバイ</t>
    </rPh>
    <rPh sb="10" eb="11">
      <t>ギョウ</t>
    </rPh>
    <rPh sb="12" eb="14">
      <t>キョカ</t>
    </rPh>
    <rPh sb="15" eb="17">
      <t>コウシン</t>
    </rPh>
    <rPh sb="18" eb="20">
      <t>シンセイ</t>
    </rPh>
    <phoneticPr fontId="2"/>
  </si>
  <si>
    <t>青森県知事　三 村 申 吾 殿</t>
    <rPh sb="0" eb="2">
      <t>アオモリ</t>
    </rPh>
    <rPh sb="2" eb="5">
      <t>ケンチジ</t>
    </rPh>
    <rPh sb="6" eb="7">
      <t>サン</t>
    </rPh>
    <rPh sb="8" eb="9">
      <t>ムラ</t>
    </rPh>
    <rPh sb="10" eb="11">
      <t>シン</t>
    </rPh>
    <rPh sb="12" eb="13">
      <t>ゴ</t>
    </rPh>
    <rPh sb="14" eb="15">
      <t>ドノ</t>
    </rPh>
    <phoneticPr fontId="2"/>
  </si>
  <si>
    <t xml:space="preserve">   下記の者の身分証明書は、</t>
    <rPh sb="3" eb="5">
      <t>カキ</t>
    </rPh>
    <rPh sb="6" eb="7">
      <t>モノ</t>
    </rPh>
    <rPh sb="8" eb="10">
      <t>ミブン</t>
    </rPh>
    <rPh sb="10" eb="13">
      <t>ショウメイショ</t>
    </rPh>
    <phoneticPr fontId="2"/>
  </si>
  <si>
    <t>付けで（退職・有効期限切れ）の</t>
    <rPh sb="0" eb="1">
      <t>ツ</t>
    </rPh>
    <rPh sb="4" eb="6">
      <t>タイショク</t>
    </rPh>
    <rPh sb="7" eb="9">
      <t>ユウコウ</t>
    </rPh>
    <rPh sb="9" eb="11">
      <t>キゲン</t>
    </rPh>
    <rPh sb="11" eb="12">
      <t>ギ</t>
    </rPh>
    <phoneticPr fontId="2"/>
  </si>
  <si>
    <t>様式第八十八</t>
    <rPh sb="0" eb="2">
      <t>ヨウシキ</t>
    </rPh>
    <rPh sb="2" eb="3">
      <t>ダイ</t>
    </rPh>
    <rPh sb="3" eb="6">
      <t>８８</t>
    </rPh>
    <phoneticPr fontId="2"/>
  </si>
  <si>
    <t>（第百六十三条関係）</t>
    <rPh sb="1" eb="2">
      <t>ダイ</t>
    </rPh>
    <rPh sb="2" eb="6">
      <t>１６３</t>
    </rPh>
    <rPh sb="6" eb="7">
      <t>ジョウ</t>
    </rPh>
    <rPh sb="7" eb="9">
      <t>カンケイ</t>
    </rPh>
    <phoneticPr fontId="2"/>
  </si>
  <si>
    <t>販売業</t>
    <rPh sb="0" eb="3">
      <t>ハンバイギョウ</t>
    </rPh>
    <phoneticPr fontId="2"/>
  </si>
  <si>
    <t>管理医療機器</t>
    <rPh sb="0" eb="2">
      <t>カンリ</t>
    </rPh>
    <rPh sb="2" eb="4">
      <t>イリョウ</t>
    </rPh>
    <rPh sb="4" eb="6">
      <t>キキ</t>
    </rPh>
    <phoneticPr fontId="2"/>
  </si>
  <si>
    <t>届書</t>
    <rPh sb="0" eb="2">
      <t>トドケショ</t>
    </rPh>
    <phoneticPr fontId="2"/>
  </si>
  <si>
    <t>賃貸業</t>
    <rPh sb="0" eb="3">
      <t>チンタイギョウ</t>
    </rPh>
    <phoneticPr fontId="2"/>
  </si>
  <si>
    <t>営業所の名称</t>
    <rPh sb="0" eb="3">
      <t>エイギョウショ</t>
    </rPh>
    <rPh sb="4" eb="6">
      <t>メイショウ</t>
    </rPh>
    <phoneticPr fontId="2"/>
  </si>
  <si>
    <t>営業所の所在地</t>
    <rPh sb="0" eb="3">
      <t>エイギョウショ</t>
    </rPh>
    <rPh sb="4" eb="7">
      <t>ショザイチ</t>
    </rPh>
    <phoneticPr fontId="2"/>
  </si>
  <si>
    <t>管理者</t>
    <rPh sb="0" eb="3">
      <t>カンリシャ</t>
    </rPh>
    <phoneticPr fontId="2"/>
  </si>
  <si>
    <t>資格</t>
    <rPh sb="0" eb="2">
      <t>シカク</t>
    </rPh>
    <phoneticPr fontId="2"/>
  </si>
  <si>
    <t>営業所の構造設備の概要</t>
    <rPh sb="0" eb="3">
      <t>エイギョウショ</t>
    </rPh>
    <rPh sb="4" eb="6">
      <t>コウゾウ</t>
    </rPh>
    <rPh sb="6" eb="8">
      <t>セツビ</t>
    </rPh>
    <rPh sb="9" eb="11">
      <t>ガイヨウ</t>
    </rPh>
    <phoneticPr fontId="2"/>
  </si>
  <si>
    <t>別紙のとおり</t>
    <rPh sb="0" eb="2">
      <t>ベッシ</t>
    </rPh>
    <phoneticPr fontId="2"/>
  </si>
  <si>
    <t>兼営事業の種類</t>
    <rPh sb="0" eb="1">
      <t>ケン</t>
    </rPh>
    <rPh sb="2" eb="4">
      <t>ジギョウ</t>
    </rPh>
    <rPh sb="5" eb="7">
      <t>シュルイ</t>
    </rPh>
    <phoneticPr fontId="2"/>
  </si>
  <si>
    <t>医薬品配置販売業</t>
    <rPh sb="0" eb="3">
      <t>イヤクヒン</t>
    </rPh>
    <rPh sb="3" eb="5">
      <t>ハイチ</t>
    </rPh>
    <rPh sb="5" eb="7">
      <t>ハンバイ</t>
    </rPh>
    <rPh sb="7" eb="8">
      <t>ギョウ</t>
    </rPh>
    <phoneticPr fontId="2"/>
  </si>
  <si>
    <t>「管理」　「電気治療器」　「補聴器・電気治療器」　「家庭用」</t>
    <rPh sb="1" eb="3">
      <t>カンリ</t>
    </rPh>
    <rPh sb="6" eb="8">
      <t>デンキ</t>
    </rPh>
    <rPh sb="8" eb="11">
      <t>チリョウキ</t>
    </rPh>
    <rPh sb="14" eb="17">
      <t>ホチョウキ</t>
    </rPh>
    <rPh sb="18" eb="20">
      <t>デンキ</t>
    </rPh>
    <rPh sb="20" eb="23">
      <t>チリョウキ</t>
    </rPh>
    <rPh sb="26" eb="29">
      <t>カテイヨウ</t>
    </rPh>
    <phoneticPr fontId="2"/>
  </si>
  <si>
    <t>上記により、管理医療機器の</t>
    <rPh sb="0" eb="2">
      <t>ジョウキ</t>
    </rPh>
    <rPh sb="6" eb="8">
      <t>カンリ</t>
    </rPh>
    <rPh sb="8" eb="10">
      <t>イリョウ</t>
    </rPh>
    <rPh sb="10" eb="12">
      <t>キキ</t>
    </rPh>
    <phoneticPr fontId="2"/>
  </si>
  <si>
    <t>の届出をします。</t>
    <rPh sb="1" eb="3">
      <t>トドケデ</t>
    </rPh>
    <phoneticPr fontId="2"/>
  </si>
  <si>
    <t>賃貸業</t>
    <rPh sb="0" eb="2">
      <t>チンタイ</t>
    </rPh>
    <rPh sb="2" eb="3">
      <t>ギョウ</t>
    </rPh>
    <phoneticPr fontId="2"/>
  </si>
  <si>
    <t>住　所</t>
    <rPh sb="0" eb="1">
      <t>ジュウ</t>
    </rPh>
    <rPh sb="2" eb="3">
      <t>ショ</t>
    </rPh>
    <phoneticPr fontId="2"/>
  </si>
  <si>
    <t>（法人にあっては、主たる事務所の所在地）</t>
    <rPh sb="1" eb="3">
      <t>ホウジン</t>
    </rPh>
    <rPh sb="9" eb="10">
      <t>シュ</t>
    </rPh>
    <rPh sb="12" eb="14">
      <t>ジム</t>
    </rPh>
    <rPh sb="14" eb="15">
      <t>ショ</t>
    </rPh>
    <rPh sb="16" eb="19">
      <t>ショザイチ</t>
    </rPh>
    <phoneticPr fontId="2"/>
  </si>
  <si>
    <t>氏　名</t>
    <rPh sb="0" eb="1">
      <t>シ</t>
    </rPh>
    <rPh sb="2" eb="3">
      <t>メイ</t>
    </rPh>
    <phoneticPr fontId="2"/>
  </si>
  <si>
    <t>（法人にあっては、名称及び代表者の氏名）</t>
    <rPh sb="1" eb="3">
      <t>ホウジン</t>
    </rPh>
    <rPh sb="9" eb="11">
      <t>メイショウ</t>
    </rPh>
    <rPh sb="11" eb="12">
      <t>オヨ</t>
    </rPh>
    <rPh sb="13" eb="16">
      <t>ダイヒョウシャ</t>
    </rPh>
    <rPh sb="17" eb="19">
      <t>シメイ</t>
    </rPh>
    <phoneticPr fontId="2"/>
  </si>
  <si>
    <t>㊞</t>
    <phoneticPr fontId="2"/>
  </si>
  <si>
    <t>青森県知事  三村 申吾 殿</t>
    <rPh sb="0" eb="2">
      <t>アオモリ</t>
    </rPh>
    <rPh sb="2" eb="5">
      <t>ケンチジ</t>
    </rPh>
    <rPh sb="7" eb="9">
      <t>ミムラ</t>
    </rPh>
    <rPh sb="10" eb="12">
      <t>コウゴ</t>
    </rPh>
    <rPh sb="13" eb="14">
      <t>ドノ</t>
    </rPh>
    <phoneticPr fontId="2"/>
  </si>
  <si>
    <t>生</t>
    <rPh sb="0" eb="1">
      <t>ウ</t>
    </rPh>
    <phoneticPr fontId="2"/>
  </si>
  <si>
    <t>選んでください</t>
  </si>
  <si>
    <t>　　申請6ヵ月以内に撮影した写真（縦4cm、横2cm）</t>
    <rPh sb="2" eb="4">
      <t>シンセイ</t>
    </rPh>
    <rPh sb="4" eb="7">
      <t>ロッカゲツ</t>
    </rPh>
    <rPh sb="7" eb="9">
      <t>イナイ</t>
    </rPh>
    <rPh sb="10" eb="12">
      <t>サツエイ</t>
    </rPh>
    <rPh sb="14" eb="16">
      <t>シャシン</t>
    </rPh>
    <rPh sb="17" eb="18">
      <t>タテ</t>
    </rPh>
    <rPh sb="22" eb="23">
      <t>ヨコ</t>
    </rPh>
    <phoneticPr fontId="2"/>
  </si>
  <si>
    <t>　　　（写真の裏面に氏名、生年月日を記載）</t>
    <rPh sb="4" eb="6">
      <t>シャシン</t>
    </rPh>
    <rPh sb="7" eb="8">
      <t>ウラ</t>
    </rPh>
    <rPh sb="8" eb="9">
      <t>メン</t>
    </rPh>
    <rPh sb="10" eb="12">
      <t>シメイ</t>
    </rPh>
    <rPh sb="13" eb="15">
      <t>セイネン</t>
    </rPh>
    <rPh sb="15" eb="17">
      <t>ガッピ</t>
    </rPh>
    <rPh sb="18" eb="20">
      <t>キサイ</t>
    </rPh>
    <phoneticPr fontId="2"/>
  </si>
  <si>
    <t>青森　太郎</t>
    <rPh sb="0" eb="2">
      <t>アオモリ</t>
    </rPh>
    <rPh sb="3" eb="5">
      <t>タロウ</t>
    </rPh>
    <phoneticPr fontId="2"/>
  </si>
  <si>
    <t>青森県青森市青森123-45</t>
    <rPh sb="0" eb="3">
      <t>アオモリケン</t>
    </rPh>
    <rPh sb="3" eb="6">
      <t>アオモリシ</t>
    </rPh>
    <rPh sb="6" eb="8">
      <t>アオモリ</t>
    </rPh>
    <phoneticPr fontId="2"/>
  </si>
  <si>
    <t>許可第000000号</t>
    <rPh sb="0" eb="2">
      <t>キョカ</t>
    </rPh>
    <rPh sb="2" eb="3">
      <t>ダイ</t>
    </rPh>
    <rPh sb="9" eb="10">
      <t>ゴウ</t>
    </rPh>
    <phoneticPr fontId="2"/>
  </si>
  <si>
    <t>0123-45-6789</t>
    <phoneticPr fontId="2"/>
  </si>
  <si>
    <t>申請者の氏名</t>
    <rPh sb="0" eb="3">
      <t>シンセイシャ</t>
    </rPh>
    <rPh sb="4" eb="6">
      <t>シメイ</t>
    </rPh>
    <phoneticPr fontId="2"/>
  </si>
  <si>
    <t>申請者の生年月日</t>
    <rPh sb="0" eb="3">
      <t>シンセイシャ</t>
    </rPh>
    <rPh sb="4" eb="6">
      <t>セイネン</t>
    </rPh>
    <rPh sb="6" eb="8">
      <t>ガッピ</t>
    </rPh>
    <phoneticPr fontId="2"/>
  </si>
  <si>
    <t>申請者の種別</t>
    <rPh sb="0" eb="3">
      <t>シンセイシャ</t>
    </rPh>
    <rPh sb="4" eb="6">
      <t>シュベツ</t>
    </rPh>
    <phoneticPr fontId="2"/>
  </si>
  <si>
    <t>配置販
売業者</t>
    <rPh sb="0" eb="2">
      <t>ハイチ</t>
    </rPh>
    <rPh sb="2" eb="3">
      <t>ハン</t>
    </rPh>
    <rPh sb="4" eb="5">
      <t>バイ</t>
    </rPh>
    <rPh sb="5" eb="7">
      <t>ギョウシャ</t>
    </rPh>
    <phoneticPr fontId="2"/>
  </si>
  <si>
    <t>薬　剤　師　・　登録販売者　・　一般従事者</t>
    <rPh sb="0" eb="1">
      <t>クスリ</t>
    </rPh>
    <rPh sb="2" eb="3">
      <t>ザイ</t>
    </rPh>
    <rPh sb="4" eb="5">
      <t>シ</t>
    </rPh>
    <rPh sb="8" eb="10">
      <t>トウロク</t>
    </rPh>
    <rPh sb="10" eb="13">
      <t>ハンバイシャ</t>
    </rPh>
    <rPh sb="16" eb="18">
      <t>イッパン</t>
    </rPh>
    <rPh sb="18" eb="21">
      <t>ジュウジシャ</t>
    </rPh>
    <phoneticPr fontId="2"/>
  </si>
  <si>
    <t>●外部研修受講状況</t>
    <rPh sb="1" eb="3">
      <t>ガイブ</t>
    </rPh>
    <rPh sb="3" eb="5">
      <t>ケンシュウ</t>
    </rPh>
    <rPh sb="5" eb="7">
      <t>ジュコウ</t>
    </rPh>
    <rPh sb="7" eb="9">
      <t>ジョウキョウ</t>
    </rPh>
    <phoneticPr fontId="2"/>
  </si>
  <si>
    <t>本年 ：　受講（自社 ・ 協会等の団体） ・ 未受講</t>
    <rPh sb="0" eb="2">
      <t>ホンネン</t>
    </rPh>
    <rPh sb="5" eb="7">
      <t>ジュコウ</t>
    </rPh>
    <rPh sb="8" eb="10">
      <t>ジシャ</t>
    </rPh>
    <rPh sb="13" eb="16">
      <t>キョウカイナド</t>
    </rPh>
    <rPh sb="17" eb="19">
      <t>ダンタイ</t>
    </rPh>
    <rPh sb="23" eb="24">
      <t>ミ</t>
    </rPh>
    <rPh sb="24" eb="26">
      <t>ジュコウ</t>
    </rPh>
    <phoneticPr fontId="2"/>
  </si>
  <si>
    <t>配置従事者身分証明書交付申請書</t>
    <rPh sb="0" eb="2">
      <t>ハイチ</t>
    </rPh>
    <rPh sb="2" eb="4">
      <t>ジュウジ</t>
    </rPh>
    <rPh sb="4" eb="5">
      <t>シャ</t>
    </rPh>
    <rPh sb="5" eb="7">
      <t>ミブン</t>
    </rPh>
    <rPh sb="7" eb="9">
      <t>ショウメイ</t>
    </rPh>
    <rPh sb="9" eb="10">
      <t>ショ</t>
    </rPh>
    <rPh sb="10" eb="12">
      <t>コウフ</t>
    </rPh>
    <rPh sb="12" eb="15">
      <t>シンセイショ</t>
    </rPh>
    <phoneticPr fontId="2"/>
  </si>
  <si>
    <t>上記により、配置従事者身分証明書の交付を申請します。</t>
    <rPh sb="0" eb="2">
      <t>ジョウキ</t>
    </rPh>
    <rPh sb="6" eb="8">
      <t>ハイチ</t>
    </rPh>
    <rPh sb="8" eb="11">
      <t>ジュウジシャ</t>
    </rPh>
    <rPh sb="11" eb="13">
      <t>ミブン</t>
    </rPh>
    <rPh sb="13" eb="15">
      <t>ショウメイ</t>
    </rPh>
    <rPh sb="15" eb="16">
      <t>ショ</t>
    </rPh>
    <rPh sb="17" eb="19">
      <t>コウフ</t>
    </rPh>
    <rPh sb="20" eb="22">
      <t>シンセイ</t>
    </rPh>
    <phoneticPr fontId="2"/>
  </si>
  <si>
    <t>申請者住所</t>
    <rPh sb="0" eb="3">
      <t>シンセイシャ</t>
    </rPh>
    <rPh sb="3" eb="5">
      <t>ジュウショ</t>
    </rPh>
    <phoneticPr fontId="2"/>
  </si>
  <si>
    <t>青森県知事 三村 申吾 殿</t>
    <rPh sb="0" eb="2">
      <t>アオモリ</t>
    </rPh>
    <rPh sb="2" eb="5">
      <t>ケンチジ</t>
    </rPh>
    <rPh sb="6" eb="8">
      <t>ミムラ</t>
    </rPh>
    <rPh sb="9" eb="10">
      <t>シン</t>
    </rPh>
    <rPh sb="10" eb="11">
      <t>ゴ</t>
    </rPh>
    <rPh sb="12" eb="13">
      <t>ドノ</t>
    </rPh>
    <phoneticPr fontId="2"/>
  </si>
  <si>
    <r>
      <t>様式第八十四</t>
    </r>
    <r>
      <rPr>
        <sz val="11"/>
        <rFont val="ＭＳ Ｐ明朝"/>
        <family val="1"/>
        <charset val="128"/>
      </rPr>
      <t>（第百五十一条関係）</t>
    </r>
    <rPh sb="0" eb="2">
      <t>ヨウシキ</t>
    </rPh>
    <rPh sb="2" eb="3">
      <t>ダイ</t>
    </rPh>
    <rPh sb="3" eb="6">
      <t>８４</t>
    </rPh>
    <rPh sb="7" eb="8">
      <t>ダイ</t>
    </rPh>
    <rPh sb="8" eb="12">
      <t>１５１</t>
    </rPh>
    <rPh sb="12" eb="13">
      <t>ジョウ</t>
    </rPh>
    <rPh sb="13" eb="15">
      <t>カンケイ</t>
    </rPh>
    <phoneticPr fontId="2"/>
  </si>
  <si>
    <t>（注意）</t>
    <rPh sb="1" eb="3">
      <t>チュウイ</t>
    </rPh>
    <phoneticPr fontId="2"/>
  </si>
  <si>
    <t>1 用紙の大きさは、日本工業規格A4にすること。</t>
    <rPh sb="2" eb="4">
      <t>ヨウシ</t>
    </rPh>
    <rPh sb="5" eb="6">
      <t>オオ</t>
    </rPh>
    <rPh sb="10" eb="12">
      <t>ニホン</t>
    </rPh>
    <rPh sb="12" eb="14">
      <t>コウギョウ</t>
    </rPh>
    <rPh sb="14" eb="16">
      <t>キカク</t>
    </rPh>
    <phoneticPr fontId="2"/>
  </si>
  <si>
    <t>2 字は、墨、インク等を用い、楷書ではつきりと書くこと。</t>
    <rPh sb="2" eb="3">
      <t>ジ</t>
    </rPh>
    <rPh sb="5" eb="6">
      <t>スミ</t>
    </rPh>
    <rPh sb="10" eb="11">
      <t>ナド</t>
    </rPh>
    <rPh sb="12" eb="13">
      <t>モチ</t>
    </rPh>
    <rPh sb="15" eb="17">
      <t>カイショ</t>
    </rPh>
    <rPh sb="23" eb="24">
      <t>カ</t>
    </rPh>
    <phoneticPr fontId="2"/>
  </si>
  <si>
    <t>3 申請者氏名については、記名押印又は自筆による署名のいずれかにより記載すること。</t>
    <rPh sb="2" eb="5">
      <t>シンセイシャ</t>
    </rPh>
    <rPh sb="5" eb="7">
      <t>シメイ</t>
    </rPh>
    <rPh sb="13" eb="15">
      <t>キメイ</t>
    </rPh>
    <rPh sb="15" eb="17">
      <t>オウイン</t>
    </rPh>
    <rPh sb="17" eb="18">
      <t>マタ</t>
    </rPh>
    <rPh sb="19" eb="21">
      <t>ジヒツ</t>
    </rPh>
    <rPh sb="24" eb="26">
      <t>ショメイ</t>
    </rPh>
    <rPh sb="34" eb="36">
      <t>キサイ</t>
    </rPh>
    <phoneticPr fontId="2"/>
  </si>
  <si>
    <t>添付書類（以下を揃えてホチキスで留めて申請すること。写真は袋に入れて留めること）</t>
    <rPh sb="0" eb="2">
      <t>テンプ</t>
    </rPh>
    <rPh sb="2" eb="4">
      <t>ショルイ</t>
    </rPh>
    <rPh sb="5" eb="7">
      <t>イカ</t>
    </rPh>
    <rPh sb="8" eb="9">
      <t>ソロ</t>
    </rPh>
    <rPh sb="16" eb="17">
      <t>ト</t>
    </rPh>
    <rPh sb="19" eb="21">
      <t>シンセイ</t>
    </rPh>
    <rPh sb="26" eb="28">
      <t>シャシン</t>
    </rPh>
    <rPh sb="29" eb="30">
      <t>フクロ</t>
    </rPh>
    <rPh sb="31" eb="32">
      <t>イ</t>
    </rPh>
    <rPh sb="34" eb="35">
      <t>ト</t>
    </rPh>
    <phoneticPr fontId="2"/>
  </si>
  <si>
    <t xml:space="preserve"> 人で配置販売業の許可を取得している場合を除く。）</t>
    <rPh sb="1" eb="2">
      <t>ジン</t>
    </rPh>
    <rPh sb="3" eb="5">
      <t>ハイチ</t>
    </rPh>
    <rPh sb="5" eb="8">
      <t>ハンバイギョウ</t>
    </rPh>
    <rPh sb="9" eb="11">
      <t>キョカ</t>
    </rPh>
    <rPh sb="12" eb="14">
      <t>シュトク</t>
    </rPh>
    <rPh sb="18" eb="20">
      <t>バアイ</t>
    </rPh>
    <rPh sb="21" eb="22">
      <t>ノゾ</t>
    </rPh>
    <phoneticPr fontId="2"/>
  </si>
  <si>
    <t>4 本県で許可を受けていない場合は、他の道府県で受けている許可証の写し（一都道府県分）</t>
    <rPh sb="2" eb="4">
      <t>ホンケン</t>
    </rPh>
    <rPh sb="5" eb="7">
      <t>キョカ</t>
    </rPh>
    <rPh sb="8" eb="9">
      <t>ウ</t>
    </rPh>
    <rPh sb="14" eb="16">
      <t>バアイ</t>
    </rPh>
    <rPh sb="18" eb="19">
      <t>タ</t>
    </rPh>
    <rPh sb="20" eb="23">
      <t>ドウフケン</t>
    </rPh>
    <rPh sb="24" eb="25">
      <t>ウ</t>
    </rPh>
    <rPh sb="29" eb="32">
      <t>キョカショウ</t>
    </rPh>
    <rPh sb="33" eb="34">
      <t>ウツ</t>
    </rPh>
    <rPh sb="36" eb="37">
      <t>イチ</t>
    </rPh>
    <rPh sb="37" eb="41">
      <t>トドウフケン</t>
    </rPh>
    <rPh sb="41" eb="42">
      <t>ブン</t>
    </rPh>
    <phoneticPr fontId="2"/>
  </si>
  <si>
    <t xml:space="preserve"> </t>
    <phoneticPr fontId="2"/>
  </si>
  <si>
    <r>
      <t xml:space="preserve">1 </t>
    </r>
    <r>
      <rPr>
        <u/>
        <sz val="11"/>
        <rFont val="ＭＳ Ｐ明朝"/>
        <family val="1"/>
        <charset val="128"/>
      </rPr>
      <t>雇用契約書若しくは配置販売業者のその配置員に対する使用関係を証する書類</t>
    </r>
    <r>
      <rPr>
        <sz val="11"/>
        <rFont val="ＭＳ Ｐ明朝"/>
        <family val="1"/>
        <charset val="128"/>
      </rPr>
      <t>（申請者本人が、個</t>
    </r>
    <rPh sb="2" eb="4">
      <t>コヨウ</t>
    </rPh>
    <rPh sb="4" eb="7">
      <t>ケイヤクショ</t>
    </rPh>
    <rPh sb="7" eb="8">
      <t>モ</t>
    </rPh>
    <rPh sb="11" eb="13">
      <t>ハイチ</t>
    </rPh>
    <rPh sb="13" eb="15">
      <t>ハンバイ</t>
    </rPh>
    <rPh sb="15" eb="17">
      <t>ギョウシャ</t>
    </rPh>
    <rPh sb="20" eb="22">
      <t>ハイチ</t>
    </rPh>
    <rPh sb="22" eb="23">
      <t>イン</t>
    </rPh>
    <rPh sb="24" eb="25">
      <t>タイ</t>
    </rPh>
    <rPh sb="27" eb="29">
      <t>シヨウ</t>
    </rPh>
    <rPh sb="29" eb="31">
      <t>カンケイ</t>
    </rPh>
    <rPh sb="32" eb="33">
      <t>ショウ</t>
    </rPh>
    <rPh sb="35" eb="37">
      <t>ショルイ</t>
    </rPh>
    <rPh sb="38" eb="41">
      <t>シンセイシャ</t>
    </rPh>
    <rPh sb="41" eb="43">
      <t>ホンニン</t>
    </rPh>
    <rPh sb="45" eb="46">
      <t>コ</t>
    </rPh>
    <phoneticPr fontId="2"/>
  </si>
  <si>
    <r>
      <t xml:space="preserve">2 </t>
    </r>
    <r>
      <rPr>
        <u/>
        <sz val="11"/>
        <rFont val="ＭＳ Ｐ明朝"/>
        <family val="1"/>
        <charset val="128"/>
      </rPr>
      <t>写真</t>
    </r>
    <r>
      <rPr>
        <sz val="11"/>
        <rFont val="ＭＳ Ｐ明朝"/>
        <family val="1"/>
        <charset val="128"/>
      </rPr>
      <t>（縦3.2×横2.4センチメートル、申請前６か月以内に撮影した正面脱帽、上半身像で無背景のもの）</t>
    </r>
    <rPh sb="2" eb="4">
      <t>シャシン</t>
    </rPh>
    <rPh sb="5" eb="6">
      <t>タテ</t>
    </rPh>
    <rPh sb="10" eb="11">
      <t>ヨコ</t>
    </rPh>
    <rPh sb="22" eb="24">
      <t>シンセイ</t>
    </rPh>
    <rPh sb="24" eb="25">
      <t>マエ</t>
    </rPh>
    <rPh sb="25" eb="28">
      <t>ロッカゲツ</t>
    </rPh>
    <rPh sb="28" eb="30">
      <t>イナイ</t>
    </rPh>
    <rPh sb="31" eb="33">
      <t>サツエイ</t>
    </rPh>
    <rPh sb="35" eb="37">
      <t>ショウメン</t>
    </rPh>
    <rPh sb="37" eb="39">
      <t>ダツボウ</t>
    </rPh>
    <rPh sb="40" eb="43">
      <t>ジョウハンシン</t>
    </rPh>
    <rPh sb="43" eb="44">
      <t>ゾウ</t>
    </rPh>
    <rPh sb="45" eb="46">
      <t>ム</t>
    </rPh>
    <rPh sb="46" eb="48">
      <t>ハイケイ</t>
    </rPh>
    <phoneticPr fontId="2"/>
  </si>
  <si>
    <r>
      <t xml:space="preserve">3 </t>
    </r>
    <r>
      <rPr>
        <u/>
        <sz val="11"/>
        <rFont val="ＭＳ Ｐ明朝"/>
        <family val="1"/>
        <charset val="128"/>
      </rPr>
      <t>配置従事者の資格を証明する書類</t>
    </r>
    <r>
      <rPr>
        <sz val="11"/>
        <rFont val="ＭＳ Ｐ明朝"/>
        <family val="1"/>
        <charset val="128"/>
      </rPr>
      <t>（薬剤師及び登録販売者のみ原本照合を受けた写しを提出する）</t>
    </r>
    <rPh sb="2" eb="4">
      <t>ハイチ</t>
    </rPh>
    <rPh sb="4" eb="7">
      <t>ジュウジシャ</t>
    </rPh>
    <rPh sb="8" eb="10">
      <t>シカク</t>
    </rPh>
    <rPh sb="11" eb="13">
      <t>ショウメイ</t>
    </rPh>
    <rPh sb="15" eb="17">
      <t>ショルイ</t>
    </rPh>
    <rPh sb="18" eb="21">
      <t>ヤクザイシ</t>
    </rPh>
    <rPh sb="21" eb="22">
      <t>オヨ</t>
    </rPh>
    <rPh sb="23" eb="25">
      <t>トウロク</t>
    </rPh>
    <rPh sb="25" eb="28">
      <t>ハンバイシャ</t>
    </rPh>
    <rPh sb="30" eb="32">
      <t>ゲンポン</t>
    </rPh>
    <rPh sb="32" eb="34">
      <t>ショウゴウ</t>
    </rPh>
    <rPh sb="35" eb="36">
      <t>ウ</t>
    </rPh>
    <rPh sb="38" eb="39">
      <t>ウツ</t>
    </rPh>
    <rPh sb="41" eb="43">
      <t>テイシュツ</t>
    </rPh>
    <phoneticPr fontId="2"/>
  </si>
  <si>
    <t>※①雇用契約書の写しその他使用関係を証する書類、②配置従事届、③写真（封筒等に入れること）</t>
    <rPh sb="2" eb="4">
      <t>コヨウ</t>
    </rPh>
    <rPh sb="4" eb="7">
      <t>ケイヤクショ</t>
    </rPh>
    <rPh sb="8" eb="9">
      <t>ウツ</t>
    </rPh>
    <rPh sb="12" eb="13">
      <t>タ</t>
    </rPh>
    <rPh sb="13" eb="15">
      <t>シヨウ</t>
    </rPh>
    <rPh sb="15" eb="17">
      <t>カンケイ</t>
    </rPh>
    <rPh sb="18" eb="19">
      <t>ショウ</t>
    </rPh>
    <rPh sb="21" eb="23">
      <t>ショルイ</t>
    </rPh>
    <rPh sb="25" eb="27">
      <t>ハイチ</t>
    </rPh>
    <rPh sb="27" eb="29">
      <t>ジュウジ</t>
    </rPh>
    <rPh sb="29" eb="30">
      <t>トド</t>
    </rPh>
    <rPh sb="32" eb="34">
      <t>シャシン</t>
    </rPh>
    <rPh sb="35" eb="38">
      <t>フウトウナド</t>
    </rPh>
    <rPh sb="39" eb="40">
      <t>イ</t>
    </rPh>
    <phoneticPr fontId="2"/>
  </si>
  <si>
    <t xml:space="preserve">   とともにホチキス留めのうえで申請すること。</t>
    <rPh sb="11" eb="12">
      <t>ト</t>
    </rPh>
    <rPh sb="17" eb="19">
      <t>シンセイ</t>
    </rPh>
    <phoneticPr fontId="2"/>
  </si>
  <si>
    <t>※写真は、６カ月以内以内に撮影した無帽、正面、上三分身、無背景の縦の長さ3.2センチ、横の長さ</t>
    <rPh sb="1" eb="3">
      <t>シャシン</t>
    </rPh>
    <rPh sb="5" eb="8">
      <t>ロッカゲツ</t>
    </rPh>
    <rPh sb="8" eb="10">
      <t>イナイ</t>
    </rPh>
    <rPh sb="10" eb="12">
      <t>イナイ</t>
    </rPh>
    <rPh sb="13" eb="15">
      <t>サツエイ</t>
    </rPh>
    <rPh sb="17" eb="19">
      <t>ムボウ</t>
    </rPh>
    <rPh sb="20" eb="22">
      <t>ショウメン</t>
    </rPh>
    <rPh sb="23" eb="24">
      <t>ウエ</t>
    </rPh>
    <rPh sb="24" eb="26">
      <t>サンブン</t>
    </rPh>
    <rPh sb="26" eb="27">
      <t>シン</t>
    </rPh>
    <rPh sb="28" eb="29">
      <t>ム</t>
    </rPh>
    <rPh sb="29" eb="31">
      <t>ハイケイ</t>
    </rPh>
    <rPh sb="32" eb="33">
      <t>タテ</t>
    </rPh>
    <rPh sb="34" eb="35">
      <t>ナガ</t>
    </rPh>
    <rPh sb="43" eb="44">
      <t>ヨコ</t>
    </rPh>
    <rPh sb="45" eb="46">
      <t>ナガ</t>
    </rPh>
    <phoneticPr fontId="2"/>
  </si>
  <si>
    <t>　 2.4センチのものとし、紛失しないよう封筒等に入れたうえでホチキス留めすること。</t>
    <rPh sb="14" eb="16">
      <t>フンシツ</t>
    </rPh>
    <rPh sb="21" eb="24">
      <t>フウトウナド</t>
    </rPh>
    <rPh sb="25" eb="26">
      <t>イ</t>
    </rPh>
    <rPh sb="35" eb="36">
      <t>ト</t>
    </rPh>
    <phoneticPr fontId="2"/>
  </si>
  <si>
    <t>様式第八十四</t>
    <rPh sb="0" eb="2">
      <t>ヨウシキ</t>
    </rPh>
    <rPh sb="2" eb="3">
      <t>ダイ</t>
    </rPh>
    <rPh sb="3" eb="6">
      <t>８４</t>
    </rPh>
    <phoneticPr fontId="2"/>
  </si>
  <si>
    <r>
      <t>※</t>
    </r>
    <r>
      <rPr>
        <u/>
        <sz val="11"/>
        <rFont val="ＭＳ Ｐ明朝"/>
        <family val="1"/>
        <charset val="128"/>
      </rPr>
      <t>資質向上研修会の未受講を理由として身分証明書を交付しないことはありません。</t>
    </r>
    <rPh sb="1" eb="3">
      <t>シシツ</t>
    </rPh>
    <rPh sb="3" eb="5">
      <t>コウジョウ</t>
    </rPh>
    <rPh sb="5" eb="8">
      <t>ケンシュウカイ</t>
    </rPh>
    <rPh sb="9" eb="10">
      <t>ミ</t>
    </rPh>
    <rPh sb="10" eb="12">
      <t>ジュコウ</t>
    </rPh>
    <rPh sb="13" eb="15">
      <t>リユウ</t>
    </rPh>
    <rPh sb="18" eb="20">
      <t>ミブン</t>
    </rPh>
    <rPh sb="20" eb="22">
      <t>ショウメイ</t>
    </rPh>
    <rPh sb="22" eb="23">
      <t>ショ</t>
    </rPh>
    <rPh sb="24" eb="26">
      <t>コウフ</t>
    </rPh>
    <phoneticPr fontId="2"/>
  </si>
  <si>
    <t>上記により、配置従事者身分証明書の交付を申請します。</t>
    <rPh sb="0" eb="2">
      <t>ジョウキ</t>
    </rPh>
    <rPh sb="6" eb="8">
      <t>ハイチ</t>
    </rPh>
    <rPh sb="8" eb="10">
      <t>ジュウジ</t>
    </rPh>
    <rPh sb="10" eb="11">
      <t>シャ</t>
    </rPh>
    <rPh sb="11" eb="13">
      <t>ミブン</t>
    </rPh>
    <rPh sb="13" eb="16">
      <t>ショウメイショ</t>
    </rPh>
    <rPh sb="17" eb="19">
      <t>コウフ</t>
    </rPh>
    <rPh sb="20" eb="22">
      <t>シンセイ</t>
    </rPh>
    <phoneticPr fontId="2"/>
  </si>
  <si>
    <t>私は（当社）は、下記の者を配置員として雇用していることを証明します。</t>
    <rPh sb="0" eb="1">
      <t>ワタシ</t>
    </rPh>
    <rPh sb="3" eb="5">
      <t>トウシャ</t>
    </rPh>
    <rPh sb="8" eb="10">
      <t>カキ</t>
    </rPh>
    <rPh sb="11" eb="12">
      <t>モノ</t>
    </rPh>
    <rPh sb="13" eb="15">
      <t>ハイチ</t>
    </rPh>
    <rPh sb="15" eb="16">
      <t>イン</t>
    </rPh>
    <rPh sb="19" eb="21">
      <t>コヨウ</t>
    </rPh>
    <rPh sb="28" eb="30">
      <t>ショウメイ</t>
    </rPh>
    <phoneticPr fontId="2"/>
  </si>
  <si>
    <t>被雇用者</t>
    <rPh sb="0" eb="4">
      <t>ヒコヨウシャ</t>
    </rPh>
    <phoneticPr fontId="2"/>
  </si>
  <si>
    <t>既存配置販売業者</t>
    <rPh sb="0" eb="2">
      <t>キゾン</t>
    </rPh>
    <rPh sb="2" eb="4">
      <t>ハイチ</t>
    </rPh>
    <rPh sb="4" eb="6">
      <t>ハンバイ</t>
    </rPh>
    <rPh sb="6" eb="8">
      <t>ギョウシャ</t>
    </rPh>
    <phoneticPr fontId="2"/>
  </si>
  <si>
    <t>※この書類に代えて雇用契約書の写し、または、他の使用関係を証する書類を提出してもよい。</t>
    <rPh sb="3" eb="5">
      <t>ショルイ</t>
    </rPh>
    <rPh sb="6" eb="7">
      <t>カ</t>
    </rPh>
    <rPh sb="9" eb="11">
      <t>コヨウ</t>
    </rPh>
    <rPh sb="11" eb="14">
      <t>ケイヤクショ</t>
    </rPh>
    <rPh sb="15" eb="16">
      <t>ウツ</t>
    </rPh>
    <rPh sb="22" eb="23">
      <t>タ</t>
    </rPh>
    <rPh sb="24" eb="26">
      <t>シヨウ</t>
    </rPh>
    <rPh sb="26" eb="28">
      <t>カンケイ</t>
    </rPh>
    <rPh sb="29" eb="30">
      <t>ショウ</t>
    </rPh>
    <rPh sb="32" eb="34">
      <t>ショルイ</t>
    </rPh>
    <rPh sb="35" eb="37">
      <t>テイシュツ</t>
    </rPh>
    <phoneticPr fontId="2"/>
  </si>
  <si>
    <t>雇用証明書</t>
    <rPh sb="0" eb="2">
      <t>コヨウ</t>
    </rPh>
    <rPh sb="2" eb="5">
      <t>ショウメイショ</t>
    </rPh>
    <phoneticPr fontId="2"/>
  </si>
  <si>
    <t>〔既存配置販売業者の添付書類〕</t>
    <rPh sb="1" eb="3">
      <t>キゾン</t>
    </rPh>
    <rPh sb="3" eb="5">
      <t>ハイチ</t>
    </rPh>
    <rPh sb="5" eb="7">
      <t>ハンバイ</t>
    </rPh>
    <rPh sb="7" eb="9">
      <t>ギョウシャ</t>
    </rPh>
    <rPh sb="10" eb="12">
      <t>テンプ</t>
    </rPh>
    <rPh sb="12" eb="14">
      <t>ショルイ</t>
    </rPh>
    <phoneticPr fontId="2"/>
  </si>
  <si>
    <t>使用関係証明書</t>
    <rPh sb="0" eb="2">
      <t>シヨウ</t>
    </rPh>
    <rPh sb="2" eb="4">
      <t>カンケイ</t>
    </rPh>
    <rPh sb="4" eb="7">
      <t>ショウメイショ</t>
    </rPh>
    <phoneticPr fontId="2"/>
  </si>
  <si>
    <t>〔共通 ： 区域管理者・従事者が役員以外の場合〕</t>
    <rPh sb="1" eb="3">
      <t>キョウツウ</t>
    </rPh>
    <rPh sb="6" eb="8">
      <t>クイキ</t>
    </rPh>
    <rPh sb="8" eb="11">
      <t>カンリシャ</t>
    </rPh>
    <rPh sb="12" eb="15">
      <t>ジュウジシャ</t>
    </rPh>
    <rPh sb="16" eb="18">
      <t>ヤクイン</t>
    </rPh>
    <rPh sb="18" eb="20">
      <t>イガイ</t>
    </rPh>
    <rPh sb="21" eb="23">
      <t>バアイ</t>
    </rPh>
    <phoneticPr fontId="2"/>
  </si>
  <si>
    <t>使用者</t>
    <rPh sb="0" eb="3">
      <t>シヨウシャ</t>
    </rPh>
    <phoneticPr fontId="2"/>
  </si>
  <si>
    <t>被使用者</t>
    <rPh sb="0" eb="1">
      <t>ヒ</t>
    </rPh>
    <rPh sb="1" eb="4">
      <t>シヨウシャ</t>
    </rPh>
    <phoneticPr fontId="2"/>
  </si>
  <si>
    <t>私どもは、下記のとおり使用関係にあることを証明します。</t>
    <rPh sb="0" eb="1">
      <t>ワタシ</t>
    </rPh>
    <rPh sb="5" eb="7">
      <t>カキ</t>
    </rPh>
    <rPh sb="11" eb="13">
      <t>シヨウ</t>
    </rPh>
    <rPh sb="13" eb="15">
      <t>カンケイ</t>
    </rPh>
    <rPh sb="21" eb="23">
      <t>ショウメイ</t>
    </rPh>
    <phoneticPr fontId="2"/>
  </si>
  <si>
    <t>営業所等の名称</t>
    <rPh sb="0" eb="2">
      <t>エイギョウ</t>
    </rPh>
    <rPh sb="2" eb="3">
      <t>ショ</t>
    </rPh>
    <rPh sb="3" eb="4">
      <t>ナド</t>
    </rPh>
    <rPh sb="5" eb="7">
      <t>メイショウ</t>
    </rPh>
    <phoneticPr fontId="2"/>
  </si>
  <si>
    <t>営業所等の所在地</t>
    <rPh sb="0" eb="3">
      <t>エイギョウショ</t>
    </rPh>
    <rPh sb="3" eb="4">
      <t>ナド</t>
    </rPh>
    <rPh sb="5" eb="8">
      <t>ショザイチ</t>
    </rPh>
    <phoneticPr fontId="2"/>
  </si>
  <si>
    <t>勤務時間</t>
    <rPh sb="0" eb="2">
      <t>キンム</t>
    </rPh>
    <rPh sb="2" eb="4">
      <t>ジカン</t>
    </rPh>
    <phoneticPr fontId="2"/>
  </si>
  <si>
    <t>休日</t>
    <rPh sb="0" eb="2">
      <t>キュウジツ</t>
    </rPh>
    <phoneticPr fontId="2"/>
  </si>
  <si>
    <t>業務内容 （ア又はイに○をつける。また、括弧内の該当する専門家に○をつける。）</t>
    <rPh sb="0" eb="2">
      <t>ギョウム</t>
    </rPh>
    <rPh sb="2" eb="4">
      <t>ナイヨウ</t>
    </rPh>
    <rPh sb="7" eb="8">
      <t>マタ</t>
    </rPh>
    <rPh sb="20" eb="22">
      <t>カッコ</t>
    </rPh>
    <rPh sb="22" eb="23">
      <t>ナイ</t>
    </rPh>
    <rPh sb="24" eb="26">
      <t>ガイトウ</t>
    </rPh>
    <rPh sb="28" eb="31">
      <t>センモンカ</t>
    </rPh>
    <phoneticPr fontId="2"/>
  </si>
  <si>
    <t>ア　区域管理者　（　薬剤師　　・　　登録販売者　）</t>
    <rPh sb="2" eb="4">
      <t>クイキ</t>
    </rPh>
    <rPh sb="4" eb="7">
      <t>カンリシャ</t>
    </rPh>
    <rPh sb="10" eb="13">
      <t>ヤクザイシ</t>
    </rPh>
    <rPh sb="18" eb="20">
      <t>トウロク</t>
    </rPh>
    <rPh sb="20" eb="23">
      <t>ハンバイシャ</t>
    </rPh>
    <phoneticPr fontId="2"/>
  </si>
  <si>
    <t>イ　区域管理者以外の専門家　（　薬剤師　・　登録販売者　）</t>
    <rPh sb="2" eb="4">
      <t>クイキ</t>
    </rPh>
    <rPh sb="4" eb="7">
      <t>カンリシャ</t>
    </rPh>
    <rPh sb="7" eb="9">
      <t>イガイ</t>
    </rPh>
    <rPh sb="10" eb="13">
      <t>センモンカ</t>
    </rPh>
    <rPh sb="16" eb="19">
      <t>ヤクザイシ</t>
    </rPh>
    <rPh sb="22" eb="24">
      <t>トウロク</t>
    </rPh>
    <rPh sb="24" eb="27">
      <t>ハンバイシャ</t>
    </rPh>
    <phoneticPr fontId="2"/>
  </si>
  <si>
    <t>ウ　一般従事者</t>
    <rPh sb="2" eb="4">
      <t>イッパン</t>
    </rPh>
    <rPh sb="4" eb="7">
      <t>ジュウジシャ</t>
    </rPh>
    <phoneticPr fontId="2"/>
  </si>
  <si>
    <t>印</t>
    <rPh sb="0" eb="1">
      <t>イン</t>
    </rPh>
    <phoneticPr fontId="2"/>
  </si>
  <si>
    <t>一般社団法人青森県医薬品配置協会会長殿</t>
    <rPh sb="0" eb="2">
      <t>イッパン</t>
    </rPh>
    <rPh sb="2" eb="6">
      <t>シャダンホウジン</t>
    </rPh>
    <rPh sb="6" eb="9">
      <t>アオモリケン</t>
    </rPh>
    <rPh sb="9" eb="12">
      <t>イヤクヒン</t>
    </rPh>
    <rPh sb="12" eb="14">
      <t>ハイチ</t>
    </rPh>
    <rPh sb="14" eb="16">
      <t>キョウカイ</t>
    </rPh>
    <rPh sb="16" eb="18">
      <t>カイチョウ</t>
    </rPh>
    <rPh sb="18" eb="19">
      <t>ドノ</t>
    </rPh>
    <phoneticPr fontId="2"/>
  </si>
  <si>
    <t>第4号様式（第4条関係）</t>
    <rPh sb="0" eb="1">
      <t>ダイ</t>
    </rPh>
    <rPh sb="2" eb="3">
      <t>ゴウ</t>
    </rPh>
    <rPh sb="3" eb="5">
      <t>ヨウシキ</t>
    </rPh>
    <rPh sb="6" eb="7">
      <t>ダイ</t>
    </rPh>
    <rPh sb="8" eb="9">
      <t>ジョウ</t>
    </rPh>
    <rPh sb="9" eb="11">
      <t>カンケイ</t>
    </rPh>
    <phoneticPr fontId="2"/>
  </si>
  <si>
    <t xml:space="preserve">配　置　従　事　届　出　書 </t>
    <rPh sb="0" eb="1">
      <t>ハイ</t>
    </rPh>
    <rPh sb="2" eb="3">
      <t>チ</t>
    </rPh>
    <rPh sb="4" eb="5">
      <t>ジュウ</t>
    </rPh>
    <rPh sb="6" eb="7">
      <t>コト</t>
    </rPh>
    <rPh sb="8" eb="9">
      <t>トド</t>
    </rPh>
    <rPh sb="10" eb="11">
      <t>デ</t>
    </rPh>
    <rPh sb="12" eb="13">
      <t>ショ</t>
    </rPh>
    <phoneticPr fontId="2"/>
  </si>
  <si>
    <t>　下記のとおり医薬品の配置販売に従事したいので、医薬品、医療機器等の品質、有効</t>
    <rPh sb="1" eb="3">
      <t>カキ</t>
    </rPh>
    <rPh sb="7" eb="10">
      <t>イヤクヒン</t>
    </rPh>
    <rPh sb="11" eb="13">
      <t>ハイチ</t>
    </rPh>
    <rPh sb="13" eb="15">
      <t>ハンバイ</t>
    </rPh>
    <rPh sb="16" eb="18">
      <t>ジュウジ</t>
    </rPh>
    <rPh sb="24" eb="27">
      <t>イヤクヒン</t>
    </rPh>
    <rPh sb="28" eb="30">
      <t>イリョウ</t>
    </rPh>
    <rPh sb="30" eb="32">
      <t>キキ</t>
    </rPh>
    <rPh sb="32" eb="33">
      <t>トウ</t>
    </rPh>
    <rPh sb="34" eb="36">
      <t>ヒンシツ</t>
    </rPh>
    <rPh sb="37" eb="39">
      <t>ユウコウ</t>
    </rPh>
    <phoneticPr fontId="2"/>
  </si>
  <si>
    <t>性及び安全性の確保等に関する法律第32条の規定により届け出します。</t>
    <rPh sb="0" eb="1">
      <t>セイ</t>
    </rPh>
    <rPh sb="1" eb="2">
      <t>オヨ</t>
    </rPh>
    <rPh sb="3" eb="6">
      <t>アンゼンセイ</t>
    </rPh>
    <rPh sb="7" eb="9">
      <t>カクホ</t>
    </rPh>
    <rPh sb="9" eb="10">
      <t>トウ</t>
    </rPh>
    <rPh sb="11" eb="12">
      <t>カン</t>
    </rPh>
    <rPh sb="14" eb="16">
      <t>ホウリツ</t>
    </rPh>
    <rPh sb="16" eb="17">
      <t>ダイ</t>
    </rPh>
    <rPh sb="19" eb="20">
      <t>ジョウ</t>
    </rPh>
    <rPh sb="21" eb="23">
      <t>キテイ</t>
    </rPh>
    <rPh sb="26" eb="27">
      <t>トド</t>
    </rPh>
    <rPh sb="28" eb="29">
      <t>デ</t>
    </rPh>
    <phoneticPr fontId="2"/>
  </si>
  <si>
    <t>注　用紙の大きさは、日本工業規格Ａ4縦長とする。</t>
    <rPh sb="0" eb="1">
      <t>チュウ</t>
    </rPh>
    <rPh sb="2" eb="4">
      <t>ヨウシ</t>
    </rPh>
    <rPh sb="5" eb="6">
      <t>オオ</t>
    </rPh>
    <rPh sb="10" eb="12">
      <t>ニホン</t>
    </rPh>
    <rPh sb="12" eb="14">
      <t>コウギョウ</t>
    </rPh>
    <rPh sb="14" eb="16">
      <t>キカク</t>
    </rPh>
    <rPh sb="18" eb="20">
      <t>タテナガ</t>
    </rPh>
    <phoneticPr fontId="2"/>
  </si>
  <si>
    <t>様式第七十八</t>
    <rPh sb="0" eb="2">
      <t>ヨウシキ</t>
    </rPh>
    <rPh sb="2" eb="3">
      <t>ダイ</t>
    </rPh>
    <rPh sb="3" eb="6">
      <t>７８</t>
    </rPh>
    <phoneticPr fontId="2"/>
  </si>
  <si>
    <t>許可番号及び許可年月日</t>
    <rPh sb="0" eb="2">
      <t>キョカ</t>
    </rPh>
    <rPh sb="2" eb="4">
      <t>バンゴウ</t>
    </rPh>
    <rPh sb="4" eb="5">
      <t>オヨ</t>
    </rPh>
    <rPh sb="6" eb="8">
      <t>キョカ</t>
    </rPh>
    <rPh sb="8" eb="11">
      <t>ネンガッピ</t>
    </rPh>
    <phoneticPr fontId="2"/>
  </si>
  <si>
    <t>店舗の所在地又は営業区域</t>
    <rPh sb="0" eb="2">
      <t>テンポ</t>
    </rPh>
    <rPh sb="3" eb="6">
      <t>ショザイチ</t>
    </rPh>
    <rPh sb="6" eb="7">
      <t>マタ</t>
    </rPh>
    <rPh sb="8" eb="10">
      <t>エイギョウ</t>
    </rPh>
    <rPh sb="10" eb="12">
      <t>クイキ</t>
    </rPh>
    <phoneticPr fontId="2"/>
  </si>
  <si>
    <t>行う役員及び令第五十条に規定する者</t>
    <rPh sb="0" eb="1">
      <t>オコナ</t>
    </rPh>
    <rPh sb="2" eb="4">
      <t>ヤクイン</t>
    </rPh>
    <rPh sb="4" eb="5">
      <t>オヨ</t>
    </rPh>
    <rPh sb="6" eb="7">
      <t>レイ</t>
    </rPh>
    <rPh sb="7" eb="8">
      <t>ダイ</t>
    </rPh>
    <rPh sb="8" eb="10">
      <t>５０</t>
    </rPh>
    <rPh sb="10" eb="11">
      <t>ジョウ</t>
    </rPh>
    <rPh sb="12" eb="14">
      <t>キテイ</t>
    </rPh>
    <rPh sb="16" eb="17">
      <t>モノ</t>
    </rPh>
    <phoneticPr fontId="2"/>
  </si>
  <si>
    <t>　を含む。）の欠格条項</t>
    <rPh sb="2" eb="3">
      <t>フク</t>
    </rPh>
    <rPh sb="7" eb="9">
      <t>ケッカク</t>
    </rPh>
    <rPh sb="9" eb="11">
      <t>ジョウコウ</t>
    </rPh>
    <phoneticPr fontId="2"/>
  </si>
  <si>
    <t>法第７５条第１項の規</t>
    <rPh sb="0" eb="1">
      <t>ホウ</t>
    </rPh>
    <rPh sb="1" eb="2">
      <t>ダイ</t>
    </rPh>
    <rPh sb="4" eb="5">
      <t>ジョウ</t>
    </rPh>
    <rPh sb="5" eb="6">
      <t>ダイ</t>
    </rPh>
    <rPh sb="7" eb="8">
      <t>コウ</t>
    </rPh>
    <rPh sb="9" eb="10">
      <t>ノリ</t>
    </rPh>
    <phoneticPr fontId="2"/>
  </si>
  <si>
    <t>定により許可を取り消</t>
    <rPh sb="0" eb="1">
      <t>サダム</t>
    </rPh>
    <rPh sb="4" eb="6">
      <t>キョカ</t>
    </rPh>
    <rPh sb="7" eb="8">
      <t>ト</t>
    </rPh>
    <rPh sb="9" eb="10">
      <t>ショウ</t>
    </rPh>
    <phoneticPr fontId="2"/>
  </si>
  <si>
    <t>されたこと</t>
  </si>
  <si>
    <t>（2）</t>
    <phoneticPr fontId="2"/>
  </si>
  <si>
    <t>禁錮以上の刑に処せら</t>
    <rPh sb="0" eb="2">
      <t>キンコ</t>
    </rPh>
    <rPh sb="2" eb="4">
      <t>イジョウ</t>
    </rPh>
    <rPh sb="5" eb="6">
      <t>ケイ</t>
    </rPh>
    <rPh sb="7" eb="8">
      <t>ショ</t>
    </rPh>
    <phoneticPr fontId="2"/>
  </si>
  <si>
    <t>れたこと</t>
  </si>
  <si>
    <t>薬事に関する法令又は</t>
    <rPh sb="0" eb="2">
      <t>ヤクジ</t>
    </rPh>
    <rPh sb="3" eb="4">
      <t>カン</t>
    </rPh>
    <rPh sb="6" eb="8">
      <t>ホウレイ</t>
    </rPh>
    <rPh sb="8" eb="9">
      <t>マタ</t>
    </rPh>
    <phoneticPr fontId="2"/>
  </si>
  <si>
    <t>これに基づく処分に違</t>
    <rPh sb="3" eb="4">
      <t>モト</t>
    </rPh>
    <rPh sb="6" eb="8">
      <t>ショブン</t>
    </rPh>
    <rPh sb="9" eb="10">
      <t>イ</t>
    </rPh>
    <phoneticPr fontId="2"/>
  </si>
  <si>
    <t>反したこと</t>
    <rPh sb="0" eb="1">
      <t>ハン</t>
    </rPh>
    <phoneticPr fontId="2"/>
  </si>
  <si>
    <t>（4）</t>
    <phoneticPr fontId="2"/>
  </si>
  <si>
    <t>後見開始の審判を受け</t>
    <rPh sb="0" eb="2">
      <t>コウケン</t>
    </rPh>
    <rPh sb="2" eb="4">
      <t>カイシ</t>
    </rPh>
    <rPh sb="5" eb="7">
      <t>シンパン</t>
    </rPh>
    <rPh sb="8" eb="9">
      <t>ジュ</t>
    </rPh>
    <phoneticPr fontId="2"/>
  </si>
  <si>
    <t>ていること</t>
  </si>
  <si>
    <t>上記により、配置販売業の許可を申請します。</t>
    <rPh sb="0" eb="2">
      <t>ジョウキ</t>
    </rPh>
    <rPh sb="6" eb="8">
      <t>ハイチ</t>
    </rPh>
    <rPh sb="8" eb="10">
      <t>ハンバイ</t>
    </rPh>
    <rPh sb="10" eb="11">
      <t>ギョウ</t>
    </rPh>
    <rPh sb="12" eb="14">
      <t>キョカ</t>
    </rPh>
    <rPh sb="15" eb="17">
      <t>シンセイ</t>
    </rPh>
    <phoneticPr fontId="2"/>
  </si>
  <si>
    <t>青森県知事　三村申吾　殿</t>
    <rPh sb="0" eb="2">
      <t>アオモリ</t>
    </rPh>
    <rPh sb="2" eb="5">
      <t>ケンチジ</t>
    </rPh>
    <rPh sb="6" eb="8">
      <t>ミムラ</t>
    </rPh>
    <rPh sb="8" eb="9">
      <t>シン</t>
    </rPh>
    <rPh sb="9" eb="10">
      <t>ゴ</t>
    </rPh>
    <rPh sb="11" eb="12">
      <t>ドノ</t>
    </rPh>
    <phoneticPr fontId="2"/>
  </si>
  <si>
    <t>医 薬 品 販 売 業 許 可 更 新 申 請 書</t>
    <phoneticPr fontId="2"/>
  </si>
  <si>
    <t>申請者（法人にあっては、その業務を</t>
    <phoneticPr fontId="2"/>
  </si>
  <si>
    <t>（1）</t>
    <phoneticPr fontId="2"/>
  </si>
  <si>
    <t>（3）</t>
    <phoneticPr fontId="2"/>
  </si>
  <si>
    <t xml:space="preserve">住所 </t>
    <rPh sb="0" eb="2">
      <t>ジュウショ</t>
    </rPh>
    <phoneticPr fontId="2"/>
  </si>
  <si>
    <t xml:space="preserve"> （法人にあっては、主たる事務所の所在地）</t>
  </si>
  <si>
    <t xml:space="preserve">氏名 </t>
    <rPh sb="0" eb="2">
      <t>シメイ</t>
    </rPh>
    <phoneticPr fontId="2"/>
  </si>
  <si>
    <t xml:space="preserve"> （法人にあっては、名称及び代表者の氏名）</t>
  </si>
  <si>
    <t>生年月日   昭和  ・  平成　　　　　年　　　　月　　　　　日生</t>
    <rPh sb="0" eb="2">
      <t>セイネン</t>
    </rPh>
    <rPh sb="2" eb="4">
      <t>ガッピ</t>
    </rPh>
    <rPh sb="7" eb="9">
      <t>ショウワ</t>
    </rPh>
    <rPh sb="14" eb="16">
      <t>ヘイセイ</t>
    </rPh>
    <rPh sb="21" eb="22">
      <t>ネン</t>
    </rPh>
    <rPh sb="26" eb="27">
      <t>ツキ</t>
    </rPh>
    <rPh sb="32" eb="33">
      <t>ヒ</t>
    </rPh>
    <rPh sb="33" eb="34">
      <t>ウマ</t>
    </rPh>
    <phoneticPr fontId="2"/>
  </si>
  <si>
    <t>業者名</t>
    <rPh sb="0" eb="2">
      <t>ギョウシャ</t>
    </rPh>
    <rPh sb="2" eb="3">
      <t>メイ</t>
    </rPh>
    <phoneticPr fontId="2"/>
  </si>
  <si>
    <t>住所</t>
    <phoneticPr fontId="2"/>
  </si>
  <si>
    <t>（法人にあっては、主たる事務所の所在地）</t>
  </si>
  <si>
    <t>氏名</t>
    <phoneticPr fontId="2"/>
  </si>
  <si>
    <t>（法人にあっては、名称及び代表者の氏名）</t>
  </si>
  <si>
    <t>12月31日</t>
    <phoneticPr fontId="2"/>
  </si>
  <si>
    <r>
      <rPr>
        <b/>
        <sz val="10"/>
        <rFont val="ＭＳ Ｐゴシック"/>
        <family val="3"/>
        <charset val="128"/>
      </rPr>
      <t>様式第七十八</t>
    </r>
    <r>
      <rPr>
        <sz val="10"/>
        <rFont val="ＭＳ Ｐ明朝"/>
        <family val="1"/>
        <charset val="128"/>
      </rPr>
      <t>（第百四十二条、第百四十九条、第百五十五条関係）</t>
    </r>
    <rPh sb="0" eb="2">
      <t>ヨウシキ</t>
    </rPh>
    <rPh sb="2" eb="3">
      <t>ダイ</t>
    </rPh>
    <rPh sb="3" eb="6">
      <t>７８</t>
    </rPh>
    <rPh sb="7" eb="8">
      <t>ダイ</t>
    </rPh>
    <rPh sb="8" eb="12">
      <t>１４２</t>
    </rPh>
    <rPh sb="12" eb="13">
      <t>ジョウ</t>
    </rPh>
    <rPh sb="14" eb="15">
      <t>ダイ</t>
    </rPh>
    <rPh sb="15" eb="19">
      <t>１４９</t>
    </rPh>
    <rPh sb="19" eb="20">
      <t>ジョウ</t>
    </rPh>
    <rPh sb="21" eb="22">
      <t>ダイ</t>
    </rPh>
    <rPh sb="22" eb="26">
      <t>１５５</t>
    </rPh>
    <rPh sb="26" eb="27">
      <t>ジョウ</t>
    </rPh>
    <rPh sb="27" eb="29">
      <t>カンケイ</t>
    </rPh>
    <phoneticPr fontId="2"/>
  </si>
  <si>
    <t>医 薬 品 販 売 業 許 可 更 新 申 請 書</t>
    <rPh sb="0" eb="1">
      <t>イ</t>
    </rPh>
    <rPh sb="2" eb="3">
      <t>クスリ</t>
    </rPh>
    <rPh sb="4" eb="5">
      <t>ヒン</t>
    </rPh>
    <rPh sb="6" eb="7">
      <t>ハン</t>
    </rPh>
    <rPh sb="8" eb="9">
      <t>バイ</t>
    </rPh>
    <rPh sb="10" eb="11">
      <t>ギョウ</t>
    </rPh>
    <rPh sb="12" eb="13">
      <t>モト</t>
    </rPh>
    <rPh sb="14" eb="15">
      <t>カ</t>
    </rPh>
    <rPh sb="16" eb="17">
      <t>サラ</t>
    </rPh>
    <rPh sb="18" eb="19">
      <t>シン</t>
    </rPh>
    <rPh sb="20" eb="21">
      <t>サル</t>
    </rPh>
    <rPh sb="22" eb="23">
      <t>ショウ</t>
    </rPh>
    <rPh sb="24" eb="25">
      <t>ショ</t>
    </rPh>
    <phoneticPr fontId="2"/>
  </si>
  <si>
    <t>店舗又は営業所の名称</t>
    <rPh sb="0" eb="2">
      <t>テンポ</t>
    </rPh>
    <rPh sb="2" eb="3">
      <t>マタ</t>
    </rPh>
    <rPh sb="4" eb="7">
      <t>エイギョウショ</t>
    </rPh>
    <rPh sb="8" eb="10">
      <t>メイショウ</t>
    </rPh>
    <phoneticPr fontId="2"/>
  </si>
  <si>
    <t>店舗若しくは営業所の</t>
    <rPh sb="0" eb="2">
      <t>テンポ</t>
    </rPh>
    <rPh sb="2" eb="3">
      <t>モ</t>
    </rPh>
    <rPh sb="6" eb="9">
      <t>エイギョウショ</t>
    </rPh>
    <phoneticPr fontId="2"/>
  </si>
  <si>
    <t>所在地又は営業の区域</t>
    <rPh sb="0" eb="3">
      <t>ショザイチ</t>
    </rPh>
    <rPh sb="3" eb="4">
      <t>マタ</t>
    </rPh>
    <rPh sb="5" eb="7">
      <t>エイギョウ</t>
    </rPh>
    <rPh sb="8" eb="10">
      <t>クイキ</t>
    </rPh>
    <phoneticPr fontId="2"/>
  </si>
  <si>
    <t>申請者（法人にあっては、その業務を行う</t>
    <phoneticPr fontId="2"/>
  </si>
  <si>
    <t>　役員を含む。）の欠格条項</t>
    <phoneticPr fontId="2"/>
  </si>
  <si>
    <t>（1）</t>
    <phoneticPr fontId="2"/>
  </si>
  <si>
    <t>されたこと</t>
    <phoneticPr fontId="2"/>
  </si>
  <si>
    <t>（2）</t>
    <phoneticPr fontId="2"/>
  </si>
  <si>
    <t>法第７５条の２第１項</t>
    <rPh sb="0" eb="1">
      <t>ホウ</t>
    </rPh>
    <rPh sb="1" eb="2">
      <t>ダイ</t>
    </rPh>
    <rPh sb="4" eb="5">
      <t>ジョウ</t>
    </rPh>
    <rPh sb="7" eb="8">
      <t>ダイ</t>
    </rPh>
    <rPh sb="9" eb="10">
      <t>コウ</t>
    </rPh>
    <phoneticPr fontId="2"/>
  </si>
  <si>
    <t>の規定により登録を取</t>
    <rPh sb="1" eb="3">
      <t>キテイ</t>
    </rPh>
    <rPh sb="6" eb="8">
      <t>トウロク</t>
    </rPh>
    <rPh sb="9" eb="10">
      <t>トリ</t>
    </rPh>
    <phoneticPr fontId="2"/>
  </si>
  <si>
    <t>り消されたこと</t>
    <rPh sb="1" eb="2">
      <t>ケ</t>
    </rPh>
    <phoneticPr fontId="2"/>
  </si>
  <si>
    <t>（3）</t>
    <phoneticPr fontId="2"/>
  </si>
  <si>
    <t>れたこと</t>
    <phoneticPr fontId="2"/>
  </si>
  <si>
    <t>（4）</t>
    <phoneticPr fontId="2"/>
  </si>
  <si>
    <t>（5）</t>
    <phoneticPr fontId="2"/>
  </si>
  <si>
    <t>ていること</t>
    <phoneticPr fontId="2"/>
  </si>
  <si>
    <t>担当者氏　 名</t>
    <rPh sb="0" eb="3">
      <t>タントウシャ</t>
    </rPh>
    <rPh sb="3" eb="4">
      <t>シ</t>
    </rPh>
    <rPh sb="6" eb="7">
      <t>ナ</t>
    </rPh>
    <phoneticPr fontId="2"/>
  </si>
  <si>
    <t>連絡先</t>
    <rPh sb="0" eb="2">
      <t>レンラク</t>
    </rPh>
    <rPh sb="2" eb="3">
      <t>サキ</t>
    </rPh>
    <phoneticPr fontId="2"/>
  </si>
  <si>
    <t>（法人にあっては、名称及び代表者の氏名）</t>
    <phoneticPr fontId="2"/>
  </si>
  <si>
    <t>営業所住所</t>
    <rPh sb="0" eb="3">
      <t>エイギョウショ</t>
    </rPh>
    <rPh sb="3" eb="5">
      <t>ジュウショ</t>
    </rPh>
    <phoneticPr fontId="2"/>
  </si>
  <si>
    <t>住所</t>
    <rPh sb="0" eb="2">
      <t>ジュウショ</t>
    </rPh>
    <phoneticPr fontId="2"/>
  </si>
  <si>
    <t>　（法人にあっては主たる事務所の所在地）</t>
  </si>
  <si>
    <t>　（法人にあっては名称及び代表者の氏名）</t>
  </si>
  <si>
    <t xml:space="preserve">住所  </t>
    <phoneticPr fontId="2"/>
  </si>
  <si>
    <t>氏名</t>
    <rPh sb="0" eb="2">
      <t>シメイ</t>
    </rPh>
    <phoneticPr fontId="2"/>
  </si>
  <si>
    <t>（法人にあっては、名称及び代表者の氏名）</t>
    <phoneticPr fontId="2"/>
  </si>
  <si>
    <t>住所</t>
    <rPh sb="0" eb="2">
      <t>ジュウショ</t>
    </rPh>
    <phoneticPr fontId="2"/>
  </si>
  <si>
    <t>　下記のとおり医薬品の配置販売に従事したいので、医薬品、医療機器等の品質、有効</t>
    <phoneticPr fontId="2"/>
  </si>
  <si>
    <t>性及び安全性の確保等に関する法律第32条の規定により届け出します。</t>
    <phoneticPr fontId="2"/>
  </si>
  <si>
    <t>東京薬品株式会社</t>
    <rPh sb="0" eb="2">
      <t>トウキョウ</t>
    </rPh>
    <rPh sb="2" eb="4">
      <t>ヤクヒン</t>
    </rPh>
    <rPh sb="4" eb="6">
      <t>カブシキ</t>
    </rPh>
    <rPh sb="6" eb="8">
      <t>カイシャ</t>
    </rPh>
    <phoneticPr fontId="2"/>
  </si>
  <si>
    <t>東京都東京区東京987-654</t>
    <rPh sb="0" eb="3">
      <t>トウキョウト</t>
    </rPh>
    <rPh sb="3" eb="5">
      <t>トウキョウ</t>
    </rPh>
    <rPh sb="5" eb="6">
      <t>ク</t>
    </rPh>
    <rPh sb="6" eb="8">
      <t>トウキョウ</t>
    </rPh>
    <phoneticPr fontId="2"/>
  </si>
  <si>
    <t>取り扱う医薬品の区分</t>
    <rPh sb="0" eb="1">
      <t>ト</t>
    </rPh>
    <rPh sb="2" eb="3">
      <t>アツカ</t>
    </rPh>
    <rPh sb="4" eb="7">
      <t>イヤクヒン</t>
    </rPh>
    <rPh sb="8" eb="10">
      <t>クブン</t>
    </rPh>
    <phoneticPr fontId="2"/>
  </si>
  <si>
    <t>〇取り扱う医薬品の区分</t>
    <rPh sb="1" eb="2">
      <t>ト</t>
    </rPh>
    <rPh sb="3" eb="4">
      <t>アツカ</t>
    </rPh>
    <rPh sb="5" eb="8">
      <t>イヤクヒン</t>
    </rPh>
    <rPh sb="9" eb="11">
      <t>クブン</t>
    </rPh>
    <phoneticPr fontId="2"/>
  </si>
  <si>
    <t>配置販売によって販売・授与する医薬品</t>
    <rPh sb="0" eb="2">
      <t>ハイチ</t>
    </rPh>
    <rPh sb="2" eb="4">
      <t>ハンバイ</t>
    </rPh>
    <rPh sb="8" eb="10">
      <t>ハンバイ</t>
    </rPh>
    <rPh sb="11" eb="13">
      <t>ジュヨ</t>
    </rPh>
    <rPh sb="15" eb="18">
      <t>イヤクヒン</t>
    </rPh>
    <phoneticPr fontId="2"/>
  </si>
  <si>
    <t>第1類医薬品</t>
    <rPh sb="0" eb="1">
      <t>ダイ</t>
    </rPh>
    <rPh sb="2" eb="3">
      <t>ルイ</t>
    </rPh>
    <rPh sb="3" eb="6">
      <t>イヤクヒン</t>
    </rPh>
    <phoneticPr fontId="2"/>
  </si>
  <si>
    <t>有　・　無</t>
    <rPh sb="0" eb="1">
      <t>アリ</t>
    </rPh>
    <rPh sb="4" eb="5">
      <t>ナシ</t>
    </rPh>
    <phoneticPr fontId="2"/>
  </si>
  <si>
    <t>指定第2類医薬品</t>
    <rPh sb="0" eb="2">
      <t>シテイ</t>
    </rPh>
    <rPh sb="2" eb="3">
      <t>ダイ</t>
    </rPh>
    <rPh sb="4" eb="5">
      <t>ルイ</t>
    </rPh>
    <rPh sb="5" eb="8">
      <t>イヤクヒン</t>
    </rPh>
    <phoneticPr fontId="2"/>
  </si>
  <si>
    <t>第2類医薬品（指定第2類医薬品を除く。）</t>
    <rPh sb="0" eb="1">
      <t>ダイ</t>
    </rPh>
    <rPh sb="2" eb="3">
      <t>ルイ</t>
    </rPh>
    <rPh sb="3" eb="6">
      <t>イヤクヒン</t>
    </rPh>
    <rPh sb="7" eb="9">
      <t>シテイ</t>
    </rPh>
    <rPh sb="9" eb="10">
      <t>ダイ</t>
    </rPh>
    <rPh sb="11" eb="12">
      <t>ルイ</t>
    </rPh>
    <rPh sb="12" eb="15">
      <t>イヤクヒン</t>
    </rPh>
    <rPh sb="16" eb="17">
      <t>ノゾ</t>
    </rPh>
    <phoneticPr fontId="2"/>
  </si>
  <si>
    <t>第3類医薬品</t>
    <rPh sb="0" eb="1">
      <t>ダイ</t>
    </rPh>
    <rPh sb="2" eb="3">
      <t>ルイ</t>
    </rPh>
    <rPh sb="3" eb="6">
      <t>イヤクヒン</t>
    </rPh>
    <phoneticPr fontId="2"/>
  </si>
  <si>
    <t>〇緊急時の及び相談時の連絡先</t>
    <rPh sb="1" eb="4">
      <t>キンキュウジ</t>
    </rPh>
    <rPh sb="5" eb="6">
      <t>オヨ</t>
    </rPh>
    <rPh sb="7" eb="9">
      <t>ソウダン</t>
    </rPh>
    <rPh sb="9" eb="10">
      <t>ジ</t>
    </rPh>
    <rPh sb="11" eb="14">
      <t>レンラクサキ</t>
    </rPh>
    <phoneticPr fontId="2"/>
  </si>
  <si>
    <t>緊急時【</t>
  </si>
  <si>
    <t>】</t>
    <phoneticPr fontId="2"/>
  </si>
  <si>
    <t>相談時【　</t>
  </si>
  <si>
    <t>　・緊急時に同じ】</t>
    <rPh sb="2" eb="5">
      <t>キンキュウジ</t>
    </rPh>
    <rPh sb="6" eb="7">
      <t>オナ</t>
    </rPh>
    <phoneticPr fontId="2"/>
  </si>
  <si>
    <t>（注）この様式により難しいときは、この様式に準じた別の様式を使用することができる。</t>
    <rPh sb="1" eb="2">
      <t>チュウ</t>
    </rPh>
    <rPh sb="5" eb="7">
      <t>ヨウシキ</t>
    </rPh>
    <rPh sb="10" eb="11">
      <t>ムズカ</t>
    </rPh>
    <rPh sb="19" eb="21">
      <t>ヨウシキ</t>
    </rPh>
    <rPh sb="22" eb="23">
      <t>ジュン</t>
    </rPh>
    <rPh sb="25" eb="26">
      <t>ベツ</t>
    </rPh>
    <rPh sb="27" eb="29">
      <t>ヨウシキ</t>
    </rPh>
    <rPh sb="30" eb="32">
      <t>シヨウ</t>
    </rPh>
    <phoneticPr fontId="2"/>
  </si>
  <si>
    <t>987-654-3210</t>
    <phoneticPr fontId="2"/>
  </si>
  <si>
    <t>電話（相談）</t>
    <rPh sb="0" eb="2">
      <t>デンワ</t>
    </rPh>
    <rPh sb="3" eb="5">
      <t>ソウダン</t>
    </rPh>
    <phoneticPr fontId="2"/>
  </si>
  <si>
    <t>新規・継続
の別</t>
    <rPh sb="0" eb="2">
      <t>シンキ</t>
    </rPh>
    <rPh sb="3" eb="5">
      <t>ケイゾク</t>
    </rPh>
    <rPh sb="7" eb="8">
      <t>ベツ</t>
    </rPh>
    <phoneticPr fontId="2"/>
  </si>
  <si>
    <t>受講場所
（都道府県名）</t>
    <rPh sb="0" eb="2">
      <t>ジュコウ</t>
    </rPh>
    <rPh sb="2" eb="4">
      <t>バショ</t>
    </rPh>
    <rPh sb="6" eb="10">
      <t>トドウフケン</t>
    </rPh>
    <rPh sb="10" eb="11">
      <t>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</si>
</sst>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e"/>
    <numFmt numFmtId="179" formatCode="[$-411]ggge&quot;年&quot;m&quot;月&quot;d&quot;日&quot;;@"/>
    <numFmt numFmtId="180" formatCode="[$-411]ggge&quot;年度&quot;"/>
    <numFmt numFmtId="181" formatCode="[$-411]ggge&quot;年&quot;m&quot;月&quot;d&quot;日生&quot;;@"/>
    <numFmt numFmtId="182" formatCode="[$-411]ggge&quot;年&quot;"/>
  </numFmts>
  <fonts count="19">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3"/>
      <name val="ＭＳ Ｐ明朝"/>
      <family val="1"/>
      <charset val="128"/>
    </font>
    <font>
      <sz val="11.5"/>
      <name val="ＭＳ Ｐ明朝"/>
      <family val="1"/>
      <charset val="128"/>
    </font>
    <font>
      <b/>
      <sz val="11"/>
      <color indexed="10"/>
      <name val="ＭＳ Ｐゴシック"/>
      <family val="3"/>
      <charset val="128"/>
    </font>
    <font>
      <sz val="22"/>
      <name val="ＭＳ Ｐ明朝"/>
      <family val="1"/>
      <charset val="128"/>
    </font>
    <font>
      <sz val="10"/>
      <name val="ＭＳ Ｐ明朝"/>
      <family val="1"/>
      <charset val="128"/>
    </font>
    <font>
      <sz val="16"/>
      <name val="ＭＳ Ｐ明朝"/>
      <family val="1"/>
      <charset val="128"/>
    </font>
    <font>
      <b/>
      <sz val="12"/>
      <name val="ＭＳ Ｐゴシック"/>
      <family val="3"/>
      <charset val="128"/>
    </font>
    <font>
      <b/>
      <sz val="11"/>
      <name val="ＭＳ Ｐゴシック"/>
      <family val="3"/>
      <charset val="128"/>
    </font>
    <font>
      <u/>
      <sz val="11"/>
      <name val="ＭＳ Ｐ明朝"/>
      <family val="1"/>
      <charset val="128"/>
    </font>
    <font>
      <sz val="18"/>
      <name val="ＭＳ Ｐ明朝"/>
      <family val="1"/>
      <charset val="128"/>
    </font>
    <font>
      <b/>
      <sz val="10"/>
      <name val="ＭＳ Ｐゴシック"/>
      <family val="3"/>
      <charset val="128"/>
    </font>
    <font>
      <sz val="9"/>
      <name val="ＭＳ Ｐ明朝"/>
      <family val="1"/>
      <charset val="128"/>
    </font>
    <font>
      <b/>
      <sz val="14"/>
      <name val="ＭＳ Ｐ明朝"/>
      <family val="1"/>
      <charset val="128"/>
    </font>
  </fonts>
  <fills count="12">
    <fill>
      <patternFill patternType="none"/>
    </fill>
    <fill>
      <patternFill patternType="gray125"/>
    </fill>
    <fill>
      <patternFill patternType="solid">
        <fgColor indexed="42"/>
        <bgColor indexed="64"/>
      </patternFill>
    </fill>
    <fill>
      <patternFill patternType="darkGrid">
        <fgColor indexed="11"/>
        <bgColor indexed="11"/>
      </patternFill>
    </fill>
    <fill>
      <patternFill patternType="solid">
        <fgColor indexed="22"/>
        <bgColor indexed="64"/>
      </patternFill>
    </fill>
    <fill>
      <patternFill patternType="solid">
        <fgColor indexed="11"/>
        <bgColor indexed="64"/>
      </patternFill>
    </fill>
    <fill>
      <patternFill patternType="solid">
        <fgColor indexed="11"/>
        <bgColor indexed="11"/>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8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diagonal/>
    </border>
    <border>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1" fillId="0" borderId="0">
      <alignment vertical="center"/>
    </xf>
  </cellStyleXfs>
  <cellXfs count="542">
    <xf numFmtId="0" fontId="0" fillId="0" borderId="0" xfId="0"/>
    <xf numFmtId="0" fontId="0" fillId="0" borderId="0" xfId="0" applyAlignment="1">
      <alignment horizontal="distributed" vertical="center"/>
    </xf>
    <xf numFmtId="0" fontId="0" fillId="0" borderId="0" xfId="0" applyAlignment="1">
      <alignment horizontal="left" vertical="center"/>
    </xf>
    <xf numFmtId="176" fontId="0" fillId="0" borderId="0" xfId="0" applyNumberFormat="1" applyAlignment="1">
      <alignment horizontal="distributed" vertical="center"/>
    </xf>
    <xf numFmtId="58" fontId="0" fillId="2" borderId="3" xfId="0" applyNumberFormat="1" applyFill="1" applyBorder="1" applyAlignment="1">
      <alignment horizontal="center" vertical="center"/>
    </xf>
    <xf numFmtId="0" fontId="8" fillId="2" borderId="3" xfId="0" applyFont="1" applyFill="1" applyBorder="1" applyAlignment="1">
      <alignment horizontal="center" vertical="center"/>
    </xf>
    <xf numFmtId="0" fontId="0" fillId="3" borderId="1" xfId="0" applyFill="1" applyBorder="1" applyAlignment="1">
      <alignment horizontal="distributed" vertical="center"/>
    </xf>
    <xf numFmtId="0" fontId="0" fillId="3" borderId="4" xfId="0" applyFill="1" applyBorder="1" applyAlignment="1">
      <alignment horizontal="distributed" vertical="center"/>
    </xf>
    <xf numFmtId="0" fontId="0" fillId="3" borderId="2" xfId="0" applyFill="1" applyBorder="1" applyAlignment="1">
      <alignment horizontal="distributed" vertical="center"/>
    </xf>
    <xf numFmtId="0" fontId="0" fillId="3" borderId="3" xfId="0" applyFill="1" applyBorder="1" applyAlignment="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15" xfId="0" applyFont="1" applyFill="1" applyBorder="1" applyAlignment="1">
      <alignment horizontal="center" vertical="center"/>
    </xf>
    <xf numFmtId="176" fontId="3" fillId="0" borderId="15" xfId="0" applyNumberFormat="1" applyFont="1" applyFill="1" applyBorder="1" applyAlignment="1">
      <alignment horizontal="center" vertical="center"/>
    </xf>
    <xf numFmtId="0" fontId="3" fillId="0" borderId="19" xfId="0" applyFont="1" applyFill="1" applyBorder="1" applyAlignment="1">
      <alignment horizontal="center" vertical="center"/>
    </xf>
    <xf numFmtId="176" fontId="3" fillId="0" borderId="19"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0" fontId="3" fillId="4" borderId="0" xfId="0" applyFont="1" applyFill="1" applyAlignment="1">
      <alignment vertical="center"/>
    </xf>
    <xf numFmtId="0" fontId="3" fillId="0" borderId="0" xfId="0" applyFont="1" applyFill="1" applyAlignment="1">
      <alignment vertical="center"/>
    </xf>
    <xf numFmtId="0" fontId="3" fillId="0" borderId="20" xfId="0" applyFont="1" applyFill="1" applyBorder="1" applyAlignment="1">
      <alignment horizontal="distributed" vertical="center" justifyLastLine="1"/>
    </xf>
    <xf numFmtId="0" fontId="3" fillId="0" borderId="21" xfId="0" applyFont="1" applyFill="1" applyBorder="1" applyAlignment="1">
      <alignment vertical="center"/>
    </xf>
    <xf numFmtId="0" fontId="3" fillId="0" borderId="0"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vertical="center"/>
    </xf>
    <xf numFmtId="0" fontId="0" fillId="5" borderId="1" xfId="0" applyFill="1" applyBorder="1"/>
    <xf numFmtId="0" fontId="0" fillId="6" borderId="4" xfId="0" applyFill="1" applyBorder="1" applyAlignment="1">
      <alignment horizontal="distributed" vertical="center"/>
    </xf>
    <xf numFmtId="0" fontId="0" fillId="5" borderId="2" xfId="0" applyFill="1" applyBorder="1"/>
    <xf numFmtId="58" fontId="7" fillId="0" borderId="0" xfId="0" applyNumberFormat="1"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7" fillId="4"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left" vertical="center" justifyLastLine="1"/>
    </xf>
    <xf numFmtId="0" fontId="3" fillId="0" borderId="26" xfId="0" applyFont="1" applyFill="1" applyBorder="1" applyAlignment="1">
      <alignment vertical="center"/>
    </xf>
    <xf numFmtId="0" fontId="3" fillId="0" borderId="27" xfId="0" applyFont="1" applyFill="1" applyBorder="1" applyAlignment="1">
      <alignment vertical="center"/>
    </xf>
    <xf numFmtId="0" fontId="6" fillId="4" borderId="0" xfId="0" applyFont="1" applyFill="1" applyAlignment="1">
      <alignment horizontal="center" vertical="center"/>
    </xf>
    <xf numFmtId="58" fontId="6" fillId="0" borderId="0" xfId="0" applyNumberFormat="1" applyFont="1" applyFill="1" applyAlignment="1">
      <alignment horizontal="center" vertical="center"/>
    </xf>
    <xf numFmtId="0" fontId="4" fillId="4" borderId="0" xfId="0" applyFont="1" applyFill="1" applyAlignment="1">
      <alignment vertical="center"/>
    </xf>
    <xf numFmtId="0" fontId="4" fillId="7" borderId="0" xfId="0" applyFont="1" applyFill="1" applyAlignment="1">
      <alignment vertical="center"/>
    </xf>
    <xf numFmtId="0" fontId="6" fillId="7" borderId="0" xfId="0" applyFont="1" applyFill="1" applyAlignment="1">
      <alignment horizontal="center"/>
    </xf>
    <xf numFmtId="0" fontId="6" fillId="7" borderId="0" xfId="0" applyFont="1" applyFill="1" applyAlignment="1">
      <alignment vertical="center"/>
    </xf>
    <xf numFmtId="0" fontId="6" fillId="7" borderId="0" xfId="0" applyFont="1" applyFill="1" applyAlignment="1">
      <alignment horizontal="center" vertical="center"/>
    </xf>
    <xf numFmtId="0" fontId="6" fillId="7" borderId="0" xfId="0" applyFont="1" applyFill="1" applyAlignment="1">
      <alignment horizontal="center" vertical="top"/>
    </xf>
    <xf numFmtId="0" fontId="4" fillId="7" borderId="13" xfId="0" applyFont="1" applyFill="1" applyBorder="1" applyAlignment="1">
      <alignment vertical="center"/>
    </xf>
    <xf numFmtId="0" fontId="4" fillId="7" borderId="17" xfId="0" applyFont="1" applyFill="1" applyBorder="1" applyAlignment="1">
      <alignment horizontal="distributed" vertical="center"/>
    </xf>
    <xf numFmtId="0" fontId="4" fillId="7" borderId="16" xfId="0" applyFont="1" applyFill="1" applyBorder="1" applyAlignment="1">
      <alignment vertical="center"/>
    </xf>
    <xf numFmtId="0" fontId="4" fillId="7" borderId="17" xfId="0" applyFont="1" applyFill="1" applyBorder="1" applyAlignment="1">
      <alignment vertical="center"/>
    </xf>
    <xf numFmtId="0" fontId="4" fillId="7" borderId="14" xfId="0" applyFont="1" applyFill="1" applyBorder="1" applyAlignment="1">
      <alignment vertical="center"/>
    </xf>
    <xf numFmtId="0" fontId="4" fillId="7" borderId="12" xfId="0" applyFont="1" applyFill="1" applyBorder="1" applyAlignment="1">
      <alignment horizontal="center" vertical="center"/>
    </xf>
    <xf numFmtId="0" fontId="4" fillId="7" borderId="18" xfId="0" applyFont="1" applyFill="1" applyBorder="1" applyAlignment="1">
      <alignment vertical="center"/>
    </xf>
    <xf numFmtId="0" fontId="4" fillId="7" borderId="0" xfId="0" applyFont="1" applyFill="1" applyAlignment="1">
      <alignment horizontal="center" vertical="center"/>
    </xf>
    <xf numFmtId="0" fontId="7" fillId="0" borderId="28" xfId="0" applyFont="1" applyFill="1" applyBorder="1" applyAlignment="1">
      <alignment horizontal="distributed" vertical="center"/>
    </xf>
    <xf numFmtId="0" fontId="7" fillId="0" borderId="26" xfId="0" applyFont="1" applyFill="1" applyBorder="1" applyAlignment="1">
      <alignment horizontal="distributed" vertical="center"/>
    </xf>
    <xf numFmtId="0" fontId="3" fillId="0" borderId="32" xfId="0" applyFont="1" applyFill="1" applyBorder="1" applyAlignment="1">
      <alignment vertical="center"/>
    </xf>
    <xf numFmtId="0" fontId="3" fillId="0" borderId="29" xfId="0" applyFont="1" applyFill="1" applyBorder="1" applyAlignment="1">
      <alignment vertical="center"/>
    </xf>
    <xf numFmtId="0" fontId="3" fillId="0" borderId="28" xfId="0" applyFont="1" applyFill="1" applyBorder="1" applyAlignment="1">
      <alignment vertical="center"/>
    </xf>
    <xf numFmtId="0" fontId="3" fillId="0" borderId="30"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0" fillId="0" borderId="0" xfId="0" applyAlignment="1">
      <alignment vertical="center"/>
    </xf>
    <xf numFmtId="0" fontId="5"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Border="1" applyAlignment="1">
      <alignment horizontal="left" vertical="center"/>
    </xf>
    <xf numFmtId="0" fontId="3" fillId="0" borderId="0" xfId="0" applyFont="1" applyFill="1" applyAlignment="1">
      <alignment horizontal="left" vertical="center" justifyLastLine="1"/>
    </xf>
    <xf numFmtId="0" fontId="3" fillId="0" borderId="0" xfId="1" applyFont="1" applyFill="1" applyAlignment="1">
      <alignment horizontal="left" vertical="center"/>
    </xf>
    <xf numFmtId="0" fontId="4" fillId="4" borderId="0" xfId="0" applyFont="1" applyFill="1"/>
    <xf numFmtId="0" fontId="3" fillId="4" borderId="0" xfId="0" applyFont="1" applyFill="1"/>
    <xf numFmtId="0" fontId="4" fillId="0" borderId="0" xfId="0" applyFont="1" applyFill="1"/>
    <xf numFmtId="0" fontId="3"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33" xfId="0" applyFont="1" applyFill="1" applyBorder="1"/>
    <xf numFmtId="0" fontId="0" fillId="4" borderId="0" xfId="0" applyFill="1"/>
    <xf numFmtId="0" fontId="1" fillId="0" borderId="0" xfId="1" applyFill="1">
      <alignment vertical="center"/>
    </xf>
    <xf numFmtId="0" fontId="3" fillId="0" borderId="0" xfId="1" applyFont="1" applyFill="1">
      <alignment vertical="center"/>
    </xf>
    <xf numFmtId="0" fontId="3" fillId="0" borderId="13" xfId="1" applyFont="1" applyFill="1" applyBorder="1">
      <alignment vertical="center"/>
    </xf>
    <xf numFmtId="0" fontId="3" fillId="0" borderId="16" xfId="1" applyFont="1" applyFill="1" applyBorder="1">
      <alignment vertical="center"/>
    </xf>
    <xf numFmtId="0" fontId="3" fillId="0" borderId="13" xfId="1" applyFont="1" applyFill="1" applyBorder="1" applyAlignment="1">
      <alignment horizontal="distributed" vertical="center"/>
    </xf>
    <xf numFmtId="0" fontId="3" fillId="0" borderId="14" xfId="1" applyFont="1" applyFill="1" applyBorder="1">
      <alignment vertical="center"/>
    </xf>
    <xf numFmtId="0" fontId="3" fillId="0" borderId="0" xfId="1" applyFont="1" applyFill="1" applyAlignment="1">
      <alignment vertical="center"/>
    </xf>
    <xf numFmtId="0" fontId="0" fillId="0" borderId="0" xfId="0" applyFill="1"/>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distributed" vertical="center" justifyLastLine="1"/>
    </xf>
    <xf numFmtId="0" fontId="3" fillId="9" borderId="0" xfId="0" applyFont="1" applyFill="1" applyAlignment="1">
      <alignment horizontal="center" vertic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1"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3" fillId="0" borderId="0" xfId="0" applyFont="1" applyFill="1" applyAlignment="1">
      <alignment horizontal="center" vertical="center"/>
    </xf>
    <xf numFmtId="0" fontId="6"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left" vertical="center"/>
    </xf>
    <xf numFmtId="0" fontId="3" fillId="0" borderId="0" xfId="1" applyFont="1" applyFill="1" applyAlignment="1">
      <alignment horizontal="left" vertical="center"/>
    </xf>
    <xf numFmtId="0" fontId="14" fillId="0" borderId="0" xfId="1" applyFont="1" applyFill="1" applyAlignment="1">
      <alignment horizontal="left" vertical="center"/>
    </xf>
    <xf numFmtId="0" fontId="3" fillId="0" borderId="0" xfId="1" applyFont="1" applyFill="1" applyAlignment="1">
      <alignment horizontal="right" vertical="center"/>
    </xf>
    <xf numFmtId="0" fontId="3" fillId="0" borderId="0" xfId="0" applyFont="1" applyFill="1" applyAlignment="1">
      <alignment horizontal="right"/>
    </xf>
    <xf numFmtId="0" fontId="6" fillId="0" borderId="13" xfId="0" applyFont="1" applyFill="1" applyBorder="1" applyAlignment="1">
      <alignment horizontal="center" vertical="center"/>
    </xf>
    <xf numFmtId="0" fontId="6" fillId="0" borderId="17"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3" xfId="0" applyFont="1" applyFill="1" applyBorder="1" applyAlignment="1">
      <alignment horizontal="center" vertical="center"/>
    </xf>
    <xf numFmtId="0" fontId="3" fillId="0" borderId="74" xfId="1" applyFont="1" applyFill="1" applyBorder="1">
      <alignment vertical="center"/>
    </xf>
    <xf numFmtId="0" fontId="3" fillId="0" borderId="53" xfId="1" applyFont="1" applyFill="1" applyBorder="1">
      <alignment vertical="center"/>
    </xf>
    <xf numFmtId="0" fontId="3" fillId="0" borderId="51" xfId="1" applyFont="1" applyFill="1" applyBorder="1">
      <alignment vertical="center"/>
    </xf>
    <xf numFmtId="0" fontId="3" fillId="0" borderId="54" xfId="1" applyFont="1" applyFill="1" applyBorder="1">
      <alignment vertical="center"/>
    </xf>
    <xf numFmtId="0" fontId="3" fillId="0" borderId="75" xfId="1" applyFont="1" applyFill="1" applyBorder="1">
      <alignment vertical="center"/>
    </xf>
    <xf numFmtId="58" fontId="3" fillId="0" borderId="56" xfId="1" applyNumberFormat="1" applyFont="1" applyFill="1" applyBorder="1" applyAlignment="1">
      <alignment horizontal="left" vertical="center"/>
    </xf>
    <xf numFmtId="0" fontId="3" fillId="0" borderId="56" xfId="1" applyFont="1" applyFill="1" applyBorder="1">
      <alignment vertical="center"/>
    </xf>
    <xf numFmtId="0" fontId="3" fillId="0" borderId="76" xfId="1" applyFont="1" applyFill="1" applyBorder="1">
      <alignment vertical="center"/>
    </xf>
    <xf numFmtId="0" fontId="3" fillId="0" borderId="77" xfId="1" applyFont="1" applyFill="1" applyBorder="1">
      <alignment vertical="center"/>
    </xf>
    <xf numFmtId="0" fontId="3" fillId="0" borderId="31" xfId="1" applyFont="1" applyFill="1" applyBorder="1">
      <alignment vertical="center"/>
    </xf>
    <xf numFmtId="0" fontId="6" fillId="0" borderId="63" xfId="0" applyFont="1" applyFill="1" applyBorder="1" applyAlignment="1">
      <alignment horizontal="center" vertical="center"/>
    </xf>
    <xf numFmtId="0" fontId="6" fillId="0" borderId="51" xfId="0" applyFont="1" applyFill="1" applyBorder="1" applyAlignment="1">
      <alignment horizontal="distributed" vertical="center" justifyLastLine="1"/>
    </xf>
    <xf numFmtId="0" fontId="6" fillId="0" borderId="6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71" xfId="0" applyFont="1" applyFill="1" applyBorder="1" applyAlignment="1">
      <alignment horizontal="center" vertical="center"/>
    </xf>
    <xf numFmtId="0" fontId="6" fillId="0" borderId="59" xfId="0" applyFont="1" applyFill="1" applyBorder="1" applyAlignment="1">
      <alignment horizontal="center" vertical="center"/>
    </xf>
    <xf numFmtId="0" fontId="3" fillId="10" borderId="0" xfId="0" applyFont="1" applyFill="1" applyAlignment="1">
      <alignment vertical="center"/>
    </xf>
    <xf numFmtId="0" fontId="3" fillId="0" borderId="66" xfId="0" applyFont="1" applyFill="1" applyBorder="1" applyAlignment="1">
      <alignment vertical="center"/>
    </xf>
    <xf numFmtId="0" fontId="3" fillId="0" borderId="75" xfId="0" applyFont="1" applyFill="1" applyBorder="1" applyAlignment="1">
      <alignment vertical="center"/>
    </xf>
    <xf numFmtId="0" fontId="3" fillId="0" borderId="17" xfId="0" applyFont="1" applyFill="1" applyBorder="1" applyAlignment="1">
      <alignment vertical="center"/>
    </xf>
    <xf numFmtId="0" fontId="3" fillId="0" borderId="13" xfId="0" applyFont="1" applyFill="1" applyBorder="1" applyAlignment="1">
      <alignment vertical="center"/>
    </xf>
    <xf numFmtId="0" fontId="3" fillId="0" borderId="56" xfId="0" applyFont="1" applyFill="1" applyBorder="1" applyAlignment="1">
      <alignment vertical="center"/>
    </xf>
    <xf numFmtId="0" fontId="3" fillId="0" borderId="36" xfId="0" applyFont="1" applyFill="1" applyBorder="1" applyAlignment="1">
      <alignment vertical="center"/>
    </xf>
    <xf numFmtId="0" fontId="3" fillId="0" borderId="17" xfId="0" applyFont="1" applyFill="1" applyBorder="1" applyAlignment="1">
      <alignment horizontal="distributed" vertical="center"/>
    </xf>
    <xf numFmtId="0" fontId="3" fillId="0" borderId="19" xfId="0" applyFont="1" applyFill="1" applyBorder="1" applyAlignment="1">
      <alignment vertical="center"/>
    </xf>
    <xf numFmtId="0" fontId="3" fillId="0" borderId="18" xfId="0" applyFont="1" applyFill="1" applyBorder="1" applyAlignment="1">
      <alignment vertical="center"/>
    </xf>
    <xf numFmtId="0" fontId="3" fillId="0" borderId="79" xfId="0" applyFont="1" applyFill="1" applyBorder="1" applyAlignment="1">
      <alignment vertical="center"/>
    </xf>
    <xf numFmtId="0" fontId="10" fillId="0" borderId="15" xfId="0" applyFont="1" applyFill="1" applyBorder="1" applyAlignment="1">
      <alignment horizontal="distributed"/>
    </xf>
    <xf numFmtId="0" fontId="3" fillId="0" borderId="15" xfId="0" applyFont="1" applyFill="1" applyBorder="1" applyAlignment="1">
      <alignment vertical="center"/>
    </xf>
    <xf numFmtId="0" fontId="3" fillId="0" borderId="14" xfId="0" applyFont="1" applyFill="1" applyBorder="1" applyAlignment="1">
      <alignment vertical="center"/>
    </xf>
    <xf numFmtId="0" fontId="3" fillId="0" borderId="76" xfId="0" applyFont="1" applyFill="1" applyBorder="1" applyAlignment="1">
      <alignment vertical="center"/>
    </xf>
    <xf numFmtId="0" fontId="10" fillId="0" borderId="0" xfId="0" applyFont="1" applyFill="1" applyBorder="1" applyAlignment="1">
      <alignment horizontal="distributed" vertical="center"/>
    </xf>
    <xf numFmtId="0" fontId="10" fillId="0" borderId="0" xfId="0" applyFont="1" applyFill="1" applyBorder="1" applyAlignment="1">
      <alignment vertical="top"/>
    </xf>
    <xf numFmtId="0" fontId="10" fillId="0" borderId="19" xfId="0" applyFont="1" applyFill="1" applyBorder="1" applyAlignment="1">
      <alignment vertical="top"/>
    </xf>
    <xf numFmtId="0" fontId="10" fillId="0" borderId="0" xfId="0" applyFont="1" applyFill="1" applyBorder="1" applyAlignment="1">
      <alignment horizontal="distributed"/>
    </xf>
    <xf numFmtId="0" fontId="3" fillId="0" borderId="77" xfId="0" applyFont="1" applyFill="1" applyBorder="1" applyAlignment="1">
      <alignment vertical="center"/>
    </xf>
    <xf numFmtId="58" fontId="3" fillId="0" borderId="32" xfId="0" applyNumberFormat="1" applyFont="1" applyFill="1" applyBorder="1" applyAlignment="1">
      <alignment horizontal="left" vertical="center"/>
    </xf>
    <xf numFmtId="0" fontId="3" fillId="0" borderId="17" xfId="0" applyFont="1" applyFill="1" applyBorder="1" applyAlignment="1">
      <alignment horizontal="center" vertical="top"/>
    </xf>
    <xf numFmtId="0" fontId="0" fillId="0" borderId="0" xfId="0" applyFill="1" applyBorder="1" applyAlignment="1">
      <alignment horizontal="center" vertical="center"/>
    </xf>
    <xf numFmtId="58" fontId="0" fillId="0" borderId="0" xfId="0" applyNumberFormat="1" applyFill="1" applyBorder="1" applyAlignment="1">
      <alignment horizontal="center" vertical="center"/>
    </xf>
    <xf numFmtId="0" fontId="6" fillId="0" borderId="0" xfId="0" applyFont="1" applyFill="1" applyAlignment="1">
      <alignment horizontal="distributed" vertical="center" wrapText="1"/>
    </xf>
    <xf numFmtId="0" fontId="6" fillId="0" borderId="0" xfId="0" applyFont="1" applyFill="1" applyAlignment="1">
      <alignment vertical="center"/>
    </xf>
    <xf numFmtId="0" fontId="3" fillId="10" borderId="0" xfId="0" applyFont="1" applyFill="1"/>
    <xf numFmtId="0" fontId="3" fillId="0" borderId="28" xfId="0" applyFont="1" applyFill="1" applyBorder="1"/>
    <xf numFmtId="0" fontId="3" fillId="0" borderId="32" xfId="0" applyFont="1" applyFill="1" applyBorder="1"/>
    <xf numFmtId="0" fontId="3" fillId="0" borderId="66" xfId="0" applyFont="1" applyFill="1" applyBorder="1"/>
    <xf numFmtId="0" fontId="3" fillId="0" borderId="29" xfId="0" applyFont="1" applyFill="1" applyBorder="1"/>
    <xf numFmtId="0" fontId="3" fillId="0" borderId="57" xfId="0" applyFont="1" applyFill="1" applyBorder="1"/>
    <xf numFmtId="0" fontId="3" fillId="0" borderId="15" xfId="0" applyFont="1" applyFill="1" applyBorder="1"/>
    <xf numFmtId="0" fontId="3" fillId="0" borderId="14" xfId="0" applyFont="1" applyFill="1" applyBorder="1"/>
    <xf numFmtId="0" fontId="3" fillId="0" borderId="76" xfId="0" applyFont="1" applyFill="1" applyBorder="1"/>
    <xf numFmtId="0" fontId="3" fillId="0" borderId="55" xfId="0" applyFont="1" applyFill="1" applyBorder="1"/>
    <xf numFmtId="0" fontId="3" fillId="0" borderId="19" xfId="0" applyFont="1" applyFill="1" applyBorder="1"/>
    <xf numFmtId="0" fontId="3" fillId="0" borderId="18" xfId="0" applyFont="1" applyFill="1" applyBorder="1"/>
    <xf numFmtId="0" fontId="3" fillId="0" borderId="79" xfId="0" applyFont="1" applyFill="1" applyBorder="1"/>
    <xf numFmtId="0" fontId="3" fillId="0" borderId="26" xfId="0" applyFont="1" applyFill="1" applyBorder="1"/>
    <xf numFmtId="0" fontId="3" fillId="0" borderId="0" xfId="0" applyFont="1" applyFill="1" applyBorder="1"/>
    <xf numFmtId="0" fontId="3" fillId="0" borderId="36" xfId="0" applyFont="1" applyFill="1" applyBorder="1"/>
    <xf numFmtId="0" fontId="3" fillId="0" borderId="27" xfId="0" applyFont="1" applyFill="1" applyBorder="1"/>
    <xf numFmtId="0" fontId="3" fillId="0" borderId="13" xfId="0" applyFont="1" applyFill="1" applyBorder="1" applyAlignment="1">
      <alignment horizontal="center"/>
    </xf>
    <xf numFmtId="0" fontId="3" fillId="0" borderId="17" xfId="0" applyFont="1" applyFill="1" applyBorder="1"/>
    <xf numFmtId="0" fontId="3" fillId="0" borderId="13" xfId="0" applyFont="1" applyFill="1" applyBorder="1"/>
    <xf numFmtId="0" fontId="3" fillId="0" borderId="16" xfId="0" applyFont="1" applyFill="1" applyBorder="1" applyAlignment="1">
      <alignment horizontal="distributed" vertical="center"/>
    </xf>
    <xf numFmtId="0" fontId="3" fillId="0" borderId="56" xfId="0" applyFont="1" applyFill="1" applyBorder="1"/>
    <xf numFmtId="0" fontId="3" fillId="0" borderId="18" xfId="0" applyFont="1" applyFill="1" applyBorder="1" applyAlignment="1">
      <alignment horizontal="center"/>
    </xf>
    <xf numFmtId="0" fontId="3" fillId="0" borderId="35" xfId="0" applyFont="1" applyFill="1" applyBorder="1"/>
    <xf numFmtId="0" fontId="3" fillId="0" borderId="80" xfId="0" applyFont="1" applyFill="1" applyBorder="1"/>
    <xf numFmtId="0" fontId="3" fillId="0" borderId="61" xfId="0" applyFont="1" applyFill="1" applyBorder="1"/>
    <xf numFmtId="0" fontId="3" fillId="0" borderId="59" xfId="0" applyFont="1" applyFill="1" applyBorder="1"/>
    <xf numFmtId="0" fontId="3" fillId="0" borderId="62" xfId="0" applyFont="1" applyFill="1" applyBorder="1"/>
    <xf numFmtId="0" fontId="3" fillId="0" borderId="0" xfId="0" applyFont="1" applyFill="1" applyAlignment="1">
      <alignment horizontal="left"/>
    </xf>
    <xf numFmtId="0" fontId="0" fillId="10" borderId="0" xfId="0" applyFill="1"/>
    <xf numFmtId="0" fontId="0" fillId="11" borderId="1" xfId="0" applyFill="1" applyBorder="1" applyAlignment="1">
      <alignment horizontal="distributed" vertical="center"/>
    </xf>
    <xf numFmtId="0" fontId="0" fillId="11" borderId="2" xfId="0" applyNumberFormat="1" applyFill="1" applyBorder="1" applyAlignment="1">
      <alignment horizontal="left" vertical="center"/>
    </xf>
    <xf numFmtId="58" fontId="0" fillId="11" borderId="2" xfId="0" applyNumberFormat="1" applyFill="1" applyBorder="1" applyAlignment="1">
      <alignment horizontal="left" vertical="center"/>
    </xf>
    <xf numFmtId="0" fontId="0" fillId="11" borderId="1" xfId="0" applyFill="1" applyBorder="1"/>
    <xf numFmtId="0" fontId="0" fillId="11" borderId="2" xfId="0" applyFill="1" applyBorder="1" applyAlignment="1">
      <alignment vertical="center"/>
    </xf>
    <xf numFmtId="0" fontId="0" fillId="11" borderId="2" xfId="0" applyFill="1" applyBorder="1" applyAlignment="1">
      <alignment horizontal="left" vertical="center"/>
    </xf>
    <xf numFmtId="0" fontId="3" fillId="0" borderId="52" xfId="1" applyFont="1" applyFill="1" applyBorder="1">
      <alignment vertical="center"/>
    </xf>
    <xf numFmtId="58" fontId="3" fillId="0" borderId="17" xfId="1" applyNumberFormat="1" applyFont="1" applyFill="1" applyBorder="1" applyAlignment="1">
      <alignment horizontal="left" vertical="center"/>
    </xf>
    <xf numFmtId="0" fontId="3" fillId="0" borderId="17" xfId="1" applyFont="1" applyFill="1" applyBorder="1">
      <alignment vertical="center"/>
    </xf>
    <xf numFmtId="0" fontId="3" fillId="0" borderId="15" xfId="1" applyFont="1" applyFill="1" applyBorder="1">
      <alignment vertical="center"/>
    </xf>
    <xf numFmtId="0" fontId="3" fillId="0" borderId="0" xfId="0" applyFont="1" applyFill="1" applyAlignment="1">
      <alignment horizontal="center" vertical="center"/>
    </xf>
    <xf numFmtId="0" fontId="4" fillId="0" borderId="0" xfId="0" applyFont="1" applyFill="1" applyAlignment="1">
      <alignment horizontal="left"/>
    </xf>
    <xf numFmtId="0" fontId="6" fillId="0" borderId="0" xfId="0" applyFont="1" applyFill="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vertical="center"/>
    </xf>
    <xf numFmtId="0" fontId="3" fillId="10" borderId="0" xfId="0" applyFont="1" applyFill="1" applyAlignment="1">
      <alignment horizontal="center" vertical="center"/>
    </xf>
    <xf numFmtId="0" fontId="4" fillId="0" borderId="0" xfId="0" applyFont="1" applyFill="1" applyAlignment="1">
      <alignment horizontal="distributed" vertical="center" justifyLastLine="1"/>
    </xf>
    <xf numFmtId="0" fontId="4" fillId="0" borderId="5" xfId="0" applyFont="1" applyFill="1" applyBorder="1" applyAlignment="1">
      <alignment horizontal="distributed" vertical="center" justifyLastLine="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distributed" vertical="center"/>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distributed" vertical="center"/>
    </xf>
    <xf numFmtId="0" fontId="3" fillId="0" borderId="2" xfId="0" applyFont="1" applyFill="1" applyBorder="1" applyAlignment="1">
      <alignment horizontal="center" vertical="center"/>
    </xf>
    <xf numFmtId="0" fontId="0" fillId="0" borderId="0" xfId="0" applyNumberFormat="1" applyFill="1" applyBorder="1" applyAlignment="1">
      <alignment horizontal="left" vertical="center"/>
    </xf>
    <xf numFmtId="0" fontId="3" fillId="10" borderId="0" xfId="0" applyFont="1" applyFill="1" applyBorder="1"/>
    <xf numFmtId="0" fontId="4" fillId="0" borderId="28" xfId="0" applyFont="1" applyFill="1" applyBorder="1"/>
    <xf numFmtId="0" fontId="4" fillId="0" borderId="32" xfId="0" applyFont="1" applyFill="1" applyBorder="1"/>
    <xf numFmtId="0" fontId="4" fillId="0" borderId="66" xfId="0" applyFont="1" applyFill="1" applyBorder="1"/>
    <xf numFmtId="0" fontId="4" fillId="0" borderId="32" xfId="0" applyFont="1" applyFill="1" applyBorder="1" applyAlignment="1">
      <alignment vertical="center" wrapText="1"/>
    </xf>
    <xf numFmtId="0" fontId="4" fillId="0" borderId="29" xfId="0" applyFont="1" applyFill="1" applyBorder="1"/>
    <xf numFmtId="0" fontId="4" fillId="0" borderId="75" xfId="0" applyFont="1" applyFill="1" applyBorder="1"/>
    <xf numFmtId="0" fontId="4" fillId="0" borderId="13" xfId="0" applyFont="1" applyFill="1" applyBorder="1"/>
    <xf numFmtId="0" fontId="4" fillId="0" borderId="17" xfId="0" applyFont="1" applyFill="1" applyBorder="1" applyAlignment="1">
      <alignment horizontal="center" vertical="center"/>
    </xf>
    <xf numFmtId="0" fontId="4" fillId="0" borderId="56" xfId="0" applyFont="1" applyFill="1" applyBorder="1"/>
    <xf numFmtId="0" fontId="4" fillId="0" borderId="80" xfId="0" applyFont="1" applyFill="1" applyBorder="1"/>
    <xf numFmtId="0" fontId="4" fillId="0" borderId="59" xfId="0" applyFont="1" applyFill="1" applyBorder="1"/>
    <xf numFmtId="0" fontId="4" fillId="0" borderId="61" xfId="0" applyFont="1" applyFill="1" applyBorder="1" applyAlignment="1">
      <alignment horizontal="center" vertical="center"/>
    </xf>
    <xf numFmtId="0" fontId="4" fillId="0" borderId="62" xfId="0" applyFont="1" applyFill="1" applyBorder="1"/>
    <xf numFmtId="0" fontId="3" fillId="10" borderId="0" xfId="0" applyFont="1" applyFill="1" applyAlignment="1">
      <alignment horizontal="left" vertical="center"/>
    </xf>
    <xf numFmtId="58" fontId="7" fillId="0" borderId="0" xfId="0" applyNumberFormat="1" applyFont="1" applyFill="1" applyBorder="1" applyAlignment="1">
      <alignment horizontal="left" vertical="center"/>
    </xf>
    <xf numFmtId="58" fontId="7" fillId="0" borderId="27" xfId="0" applyNumberFormat="1" applyFont="1" applyFill="1" applyBorder="1" applyAlignment="1">
      <alignment horizontal="left" vertical="center"/>
    </xf>
    <xf numFmtId="0" fontId="7" fillId="0" borderId="0" xfId="0" applyFont="1" applyFill="1" applyBorder="1" applyAlignment="1">
      <alignment horizontal="distributed" vertical="center"/>
    </xf>
    <xf numFmtId="0" fontId="7" fillId="0" borderId="32" xfId="0" applyFont="1" applyFill="1" applyBorder="1" applyAlignment="1">
      <alignment horizontal="distributed" vertical="center"/>
    </xf>
    <xf numFmtId="0" fontId="7" fillId="0" borderId="51" xfId="0" applyFont="1" applyFill="1" applyBorder="1" applyAlignment="1">
      <alignment horizontal="center" vertical="center"/>
    </xf>
    <xf numFmtId="0" fontId="7" fillId="0" borderId="51" xfId="0" applyFont="1" applyFill="1" applyBorder="1" applyAlignment="1">
      <alignment horizontal="distributed" vertical="center"/>
    </xf>
    <xf numFmtId="0" fontId="7" fillId="0" borderId="53" xfId="0" applyFont="1" applyFill="1" applyBorder="1" applyAlignment="1">
      <alignment horizontal="distributed" vertical="center"/>
    </xf>
    <xf numFmtId="0" fontId="7" fillId="0" borderId="14" xfId="0" applyFont="1" applyFill="1" applyBorder="1" applyAlignment="1">
      <alignment horizontal="distributed" vertical="center"/>
    </xf>
    <xf numFmtId="0" fontId="7" fillId="0" borderId="34" xfId="0" applyFont="1" applyFill="1" applyBorder="1" applyAlignment="1">
      <alignment horizontal="distributed" vertical="center"/>
    </xf>
    <xf numFmtId="0" fontId="7" fillId="0" borderId="0"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6" xfId="0" applyFont="1" applyFill="1" applyBorder="1" applyAlignment="1">
      <alignment horizontal="distributed" vertical="center"/>
    </xf>
    <xf numFmtId="0" fontId="7" fillId="0" borderId="37" xfId="0" applyFont="1" applyFill="1" applyBorder="1" applyAlignment="1">
      <alignment horizontal="distributed" vertical="center"/>
    </xf>
    <xf numFmtId="0" fontId="0" fillId="8" borderId="26" xfId="0" applyFill="1" applyBorder="1" applyAlignment="1">
      <alignment horizontal="left" vertical="center"/>
    </xf>
    <xf numFmtId="0" fontId="0" fillId="8" borderId="0" xfId="0" applyFill="1" applyBorder="1" applyAlignment="1">
      <alignment horizontal="left" vertical="center"/>
    </xf>
    <xf numFmtId="0" fontId="0" fillId="8" borderId="27" xfId="0" applyFill="1" applyBorder="1" applyAlignment="1">
      <alignment horizontal="left" vertical="center"/>
    </xf>
    <xf numFmtId="0" fontId="0" fillId="8" borderId="30" xfId="0" applyFill="1" applyBorder="1" applyAlignment="1">
      <alignment horizontal="left" vertical="center"/>
    </xf>
    <xf numFmtId="0" fontId="0" fillId="8" borderId="33" xfId="0" applyFill="1" applyBorder="1" applyAlignment="1">
      <alignment horizontal="left" vertical="center"/>
    </xf>
    <xf numFmtId="0" fontId="0" fillId="8" borderId="31" xfId="0" applyFill="1" applyBorder="1" applyAlignment="1">
      <alignment horizontal="left" vertical="center"/>
    </xf>
    <xf numFmtId="0" fontId="13" fillId="8" borderId="1" xfId="0" applyFont="1" applyFill="1" applyBorder="1" applyAlignment="1">
      <alignment horizontal="left" vertical="center"/>
    </xf>
    <xf numFmtId="0" fontId="13" fillId="8" borderId="4" xfId="0" applyFont="1" applyFill="1" applyBorder="1" applyAlignment="1">
      <alignment horizontal="left" vertical="center"/>
    </xf>
    <xf numFmtId="0" fontId="13" fillId="8" borderId="2" xfId="0" applyFont="1" applyFill="1" applyBorder="1" applyAlignment="1">
      <alignment horizontal="left" vertical="center"/>
    </xf>
    <xf numFmtId="0" fontId="13" fillId="8" borderId="28"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29" xfId="0" applyFont="1" applyFill="1" applyBorder="1" applyAlignment="1">
      <alignment horizontal="left" vertical="center"/>
    </xf>
    <xf numFmtId="0" fontId="0" fillId="3" borderId="81" xfId="0" applyFill="1" applyBorder="1" applyAlignment="1">
      <alignment horizontal="center" vertical="center"/>
    </xf>
    <xf numFmtId="0" fontId="0" fillId="3" borderId="82" xfId="0" applyFill="1" applyBorder="1" applyAlignment="1">
      <alignment horizontal="center" vertical="center"/>
    </xf>
    <xf numFmtId="0" fontId="0" fillId="3" borderId="6" xfId="0" applyFill="1" applyBorder="1" applyAlignment="1">
      <alignment horizontal="center" vertical="center"/>
    </xf>
    <xf numFmtId="0" fontId="3" fillId="0" borderId="33" xfId="0" applyFont="1" applyFill="1" applyBorder="1" applyAlignment="1">
      <alignment horizontal="left" vertical="center"/>
    </xf>
    <xf numFmtId="0" fontId="3" fillId="0" borderId="58" xfId="0" applyFont="1" applyFill="1" applyBorder="1" applyAlignment="1">
      <alignment horizontal="left" vertical="center"/>
    </xf>
    <xf numFmtId="0" fontId="3" fillId="0" borderId="59" xfId="0" applyFont="1" applyFill="1" applyBorder="1" applyAlignment="1">
      <alignment horizontal="center" vertical="center"/>
    </xf>
    <xf numFmtId="0" fontId="3" fillId="0" borderId="6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5" xfId="0" applyFont="1" applyFill="1" applyBorder="1" applyAlignment="1">
      <alignment horizontal="left" vertical="center"/>
    </xf>
    <xf numFmtId="0" fontId="3" fillId="0" borderId="34"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35" xfId="0" applyFont="1" applyFill="1" applyBorder="1" applyAlignment="1">
      <alignment horizontal="left" vertical="center"/>
    </xf>
    <xf numFmtId="0" fontId="3" fillId="0" borderId="57" xfId="0" applyFont="1" applyFill="1" applyBorder="1" applyAlignment="1">
      <alignment horizontal="center" vertical="center" justifyLastLine="1"/>
    </xf>
    <xf numFmtId="0" fontId="3" fillId="0" borderId="15" xfId="0" applyFont="1" applyFill="1" applyBorder="1" applyAlignment="1">
      <alignment horizontal="center" vertical="center" justifyLastLine="1"/>
    </xf>
    <xf numFmtId="0" fontId="3" fillId="0" borderId="34" xfId="0" applyFont="1" applyFill="1" applyBorder="1" applyAlignment="1">
      <alignment horizontal="center" vertical="center" justifyLastLine="1"/>
    </xf>
    <xf numFmtId="0" fontId="3" fillId="0" borderId="55" xfId="0" applyFont="1" applyFill="1" applyBorder="1" applyAlignment="1">
      <alignment horizontal="center" vertical="center" justifyLastLine="1"/>
    </xf>
    <xf numFmtId="0" fontId="3" fillId="0" borderId="19" xfId="0" applyFont="1" applyFill="1" applyBorder="1" applyAlignment="1">
      <alignment horizontal="center" vertical="center" justifyLastLine="1"/>
    </xf>
    <xf numFmtId="0" fontId="3" fillId="0" borderId="35" xfId="0" applyFont="1" applyFill="1" applyBorder="1" applyAlignment="1">
      <alignment horizontal="center" vertical="center" justifyLastLine="1"/>
    </xf>
    <xf numFmtId="0" fontId="3" fillId="0" borderId="13"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16" xfId="0" applyFont="1" applyFill="1" applyBorder="1" applyAlignment="1">
      <alignment horizontal="distributed" vertical="center" justifyLastLine="1"/>
    </xf>
    <xf numFmtId="0" fontId="3" fillId="0" borderId="17" xfId="0" applyFont="1" applyFill="1" applyBorder="1" applyAlignment="1">
      <alignment horizontal="left" vertical="center"/>
    </xf>
    <xf numFmtId="0" fontId="3" fillId="0" borderId="5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distributed" vertical="center"/>
    </xf>
    <xf numFmtId="0" fontId="3" fillId="0" borderId="28" xfId="0" applyFont="1" applyFill="1" applyBorder="1" applyAlignment="1">
      <alignment horizontal="center" vertical="center" justifyLastLine="1"/>
    </xf>
    <xf numFmtId="0" fontId="3" fillId="0" borderId="32" xfId="0" applyFont="1" applyFill="1" applyBorder="1" applyAlignment="1">
      <alignment horizontal="center" vertical="center" justifyLastLine="1"/>
    </xf>
    <xf numFmtId="0" fontId="3" fillId="0" borderId="50" xfId="0" applyFont="1" applyFill="1" applyBorder="1" applyAlignment="1">
      <alignment horizontal="center" vertical="center" justifyLastLine="1"/>
    </xf>
    <xf numFmtId="0" fontId="3" fillId="0" borderId="51" xfId="0" applyFont="1" applyFill="1" applyBorder="1" applyAlignment="1">
      <alignment horizontal="distributed" vertical="center" justifyLastLine="1"/>
    </xf>
    <xf numFmtId="0" fontId="3" fillId="0" borderId="52" xfId="0" applyFont="1" applyFill="1" applyBorder="1" applyAlignment="1">
      <alignment horizontal="distributed" vertical="center" justifyLastLine="1"/>
    </xf>
    <xf numFmtId="0" fontId="3" fillId="0" borderId="53" xfId="0" applyFont="1" applyFill="1" applyBorder="1" applyAlignment="1">
      <alignment horizontal="distributed" vertical="center" justifyLastLine="1"/>
    </xf>
    <xf numFmtId="0" fontId="3" fillId="0" borderId="52" xfId="0" applyFont="1" applyFill="1" applyBorder="1" applyAlignment="1">
      <alignment horizontal="left" vertical="center"/>
    </xf>
    <xf numFmtId="0" fontId="3" fillId="0" borderId="54" xfId="0" applyFont="1" applyFill="1" applyBorder="1" applyAlignment="1">
      <alignment horizontal="left" vertical="center"/>
    </xf>
    <xf numFmtId="0" fontId="10" fillId="0" borderId="0" xfId="0" applyFont="1" applyFill="1" applyAlignment="1">
      <alignment horizontal="left" vertical="center"/>
    </xf>
    <xf numFmtId="58" fontId="3" fillId="0" borderId="0" xfId="0" applyNumberFormat="1" applyFont="1" applyFill="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horizontal="left" vertical="center" justifyLastLine="1"/>
    </xf>
    <xf numFmtId="0" fontId="3" fillId="0" borderId="65" xfId="0" applyFont="1" applyFill="1" applyBorder="1" applyAlignment="1">
      <alignment horizontal="distributed" vertical="center" justifyLastLine="1"/>
    </xf>
    <xf numFmtId="0" fontId="3" fillId="0" borderId="12" xfId="0" applyFont="1" applyFill="1" applyBorder="1" applyAlignment="1">
      <alignment horizontal="distributed" vertical="center" justifyLastLine="1"/>
    </xf>
    <xf numFmtId="0" fontId="6" fillId="0" borderId="0" xfId="0" applyFont="1" applyFill="1" applyAlignment="1">
      <alignment horizontal="left" vertical="center"/>
    </xf>
    <xf numFmtId="0" fontId="9" fillId="0" borderId="0" xfId="0" applyFont="1" applyFill="1" applyAlignment="1">
      <alignment horizontal="distributed" vertical="center"/>
    </xf>
    <xf numFmtId="0" fontId="6" fillId="0" borderId="0" xfId="0" applyFont="1" applyFill="1" applyAlignment="1">
      <alignment horizontal="distributed" vertical="center"/>
    </xf>
    <xf numFmtId="181" fontId="3" fillId="0" borderId="0" xfId="0" applyNumberFormat="1" applyFont="1" applyFill="1" applyAlignment="1">
      <alignment horizontal="left" vertical="center"/>
    </xf>
    <xf numFmtId="0" fontId="3" fillId="0" borderId="63" xfId="0" applyFont="1" applyFill="1" applyBorder="1" applyAlignment="1">
      <alignment horizontal="distributed" vertical="center" justifyLastLine="1"/>
    </xf>
    <xf numFmtId="0" fontId="3" fillId="0" borderId="64" xfId="0" applyFont="1" applyFill="1" applyBorder="1" applyAlignment="1">
      <alignment horizontal="distributed" vertical="center" justifyLastLine="1"/>
    </xf>
    <xf numFmtId="0" fontId="5" fillId="0" borderId="0" xfId="0" applyFont="1" applyFill="1" applyAlignment="1">
      <alignment horizontal="center" vertical="center"/>
    </xf>
    <xf numFmtId="0" fontId="4" fillId="0" borderId="12"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12" xfId="0" applyFont="1" applyFill="1" applyBorder="1" applyAlignment="1">
      <alignment horizontal="center" vertical="center"/>
    </xf>
    <xf numFmtId="180" fontId="3" fillId="0" borderId="12" xfId="0" applyNumberFormat="1" applyFont="1" applyFill="1" applyBorder="1" applyAlignment="1">
      <alignment horizontal="center" vertical="center"/>
    </xf>
    <xf numFmtId="0" fontId="4" fillId="0" borderId="65"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0" fontId="4" fillId="0" borderId="0" xfId="0" applyFont="1" applyFill="1" applyAlignment="1">
      <alignment horizontal="lef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0" xfId="0" applyFont="1" applyFill="1" applyAlignment="1">
      <alignment horizontal="center" vertical="center"/>
    </xf>
    <xf numFmtId="49" fontId="4" fillId="0" borderId="72" xfId="0" applyNumberFormat="1" applyFont="1" applyFill="1" applyBorder="1" applyAlignment="1">
      <alignment horizontal="center" vertical="center"/>
    </xf>
    <xf numFmtId="58" fontId="4" fillId="0" borderId="0" xfId="0" applyNumberFormat="1" applyFont="1" applyFill="1" applyAlignment="1">
      <alignment vertical="center"/>
    </xf>
    <xf numFmtId="0" fontId="4" fillId="0" borderId="0" xfId="0" applyFont="1" applyFill="1" applyAlignment="1">
      <alignment vertical="center"/>
    </xf>
    <xf numFmtId="0" fontId="4" fillId="0" borderId="66"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8" xfId="0" applyFont="1" applyFill="1" applyBorder="1" applyAlignment="1">
      <alignment horizontal="center"/>
    </xf>
    <xf numFmtId="0" fontId="0" fillId="0" borderId="32" xfId="0" applyFill="1" applyBorder="1" applyAlignment="1"/>
    <xf numFmtId="0" fontId="0" fillId="0" borderId="50" xfId="0" applyFill="1" applyBorder="1" applyAlignment="1"/>
    <xf numFmtId="0" fontId="10" fillId="0" borderId="2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35"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6" xfId="0" applyFont="1" applyFill="1" applyBorder="1" applyAlignment="1">
      <alignment horizontal="center" vertical="center" wrapText="1"/>
    </xf>
    <xf numFmtId="49" fontId="3" fillId="0" borderId="13"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4" fillId="0" borderId="59" xfId="0" applyNumberFormat="1" applyFont="1" applyFill="1" applyBorder="1" applyAlignment="1">
      <alignment horizontal="center" vertical="center"/>
    </xf>
    <xf numFmtId="49" fontId="4" fillId="0" borderId="60" xfId="0" applyNumberFormat="1" applyFont="1" applyFill="1" applyBorder="1" applyAlignment="1">
      <alignment horizontal="center" vertical="center"/>
    </xf>
    <xf numFmtId="0" fontId="3" fillId="0" borderId="0" xfId="1" applyFont="1" applyFill="1" applyAlignment="1">
      <alignment horizontal="left" vertical="center"/>
    </xf>
    <xf numFmtId="0" fontId="13" fillId="0" borderId="0" xfId="1" applyFont="1" applyFill="1" applyAlignment="1">
      <alignment horizontal="left" vertical="center"/>
    </xf>
    <xf numFmtId="0" fontId="3" fillId="0" borderId="57"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55"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15" xfId="1" applyFont="1" applyFill="1" applyBorder="1" applyAlignment="1">
      <alignment horizontal="distributed" vertical="center"/>
    </xf>
    <xf numFmtId="0" fontId="3" fillId="0" borderId="33" xfId="1" applyFont="1" applyFill="1" applyBorder="1" applyAlignment="1">
      <alignment horizontal="distributed" vertical="center"/>
    </xf>
    <xf numFmtId="0" fontId="3" fillId="0" borderId="30" xfId="1" applyFont="1" applyFill="1" applyBorder="1" applyAlignment="1">
      <alignment horizontal="center" vertical="center"/>
    </xf>
    <xf numFmtId="0" fontId="3" fillId="0" borderId="0" xfId="1" applyFont="1" applyFill="1" applyAlignment="1">
      <alignment horizontal="center" vertical="center"/>
    </xf>
    <xf numFmtId="0" fontId="3" fillId="0" borderId="13"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52" xfId="1" applyFont="1" applyFill="1" applyBorder="1" applyAlignment="1">
      <alignment horizontal="distributed" vertical="center"/>
    </xf>
    <xf numFmtId="0" fontId="3" fillId="0" borderId="17" xfId="1" applyFont="1" applyFill="1" applyBorder="1" applyAlignment="1">
      <alignment horizontal="distributed" vertical="center"/>
    </xf>
    <xf numFmtId="0" fontId="3" fillId="0" borderId="17" xfId="1" applyFont="1" applyFill="1" applyBorder="1" applyAlignment="1">
      <alignment horizontal="distributed" vertical="center" wrapText="1"/>
    </xf>
    <xf numFmtId="0" fontId="14" fillId="0" borderId="0" xfId="1" applyFont="1" applyFill="1" applyAlignment="1">
      <alignment horizontal="left" vertical="center"/>
    </xf>
    <xf numFmtId="0" fontId="3" fillId="0" borderId="34" xfId="1" applyFont="1" applyFill="1" applyBorder="1" applyAlignment="1">
      <alignment horizontal="center" vertical="center"/>
    </xf>
    <xf numFmtId="0" fontId="3" fillId="0" borderId="58" xfId="1" applyFont="1" applyFill="1" applyBorder="1" applyAlignment="1">
      <alignment horizontal="center" vertical="center"/>
    </xf>
    <xf numFmtId="58" fontId="3" fillId="0" borderId="0" xfId="1" applyNumberFormat="1" applyFont="1" applyFill="1" applyAlignment="1">
      <alignment horizontal="left" vertical="center"/>
    </xf>
    <xf numFmtId="0" fontId="3" fillId="0" borderId="0" xfId="0" applyFont="1" applyFill="1" applyAlignment="1">
      <alignment horizontal="right"/>
    </xf>
    <xf numFmtId="0" fontId="11" fillId="0" borderId="0" xfId="0" applyFont="1" applyFill="1" applyAlignment="1">
      <alignment horizontal="center"/>
    </xf>
    <xf numFmtId="58" fontId="4" fillId="0" borderId="0" xfId="0" applyNumberFormat="1" applyFont="1" applyFill="1" applyAlignment="1">
      <alignment horizontal="right"/>
    </xf>
    <xf numFmtId="0" fontId="4" fillId="0" borderId="0" xfId="0" applyFont="1" applyFill="1" applyAlignment="1">
      <alignment horizontal="right"/>
    </xf>
    <xf numFmtId="0" fontId="4" fillId="0" borderId="0" xfId="0" applyFont="1" applyFill="1" applyAlignment="1">
      <alignment horizontal="left"/>
    </xf>
    <xf numFmtId="0" fontId="3" fillId="0" borderId="0" xfId="0" applyFont="1" applyFill="1" applyAlignment="1">
      <alignment horizontal="left"/>
    </xf>
    <xf numFmtId="0" fontId="4" fillId="0" borderId="0" xfId="0" applyFont="1" applyFill="1" applyAlignment="1">
      <alignment horizontal="center"/>
    </xf>
    <xf numFmtId="0" fontId="4" fillId="0" borderId="33" xfId="0" applyFont="1" applyFill="1" applyBorder="1" applyAlignment="1">
      <alignment horizontal="center"/>
    </xf>
    <xf numFmtId="0" fontId="7" fillId="0" borderId="52" xfId="0" applyFont="1" applyFill="1" applyBorder="1" applyAlignment="1">
      <alignment horizontal="distributed" vertical="center"/>
    </xf>
    <xf numFmtId="0" fontId="7" fillId="0" borderId="52" xfId="0" applyFont="1" applyFill="1" applyBorder="1" applyAlignment="1">
      <alignment horizontal="left" vertical="center"/>
    </xf>
    <xf numFmtId="0" fontId="7" fillId="0" borderId="54" xfId="0" applyFont="1" applyFill="1" applyBorder="1" applyAlignment="1">
      <alignment horizontal="left" vertical="center"/>
    </xf>
    <xf numFmtId="0" fontId="7" fillId="0" borderId="17" xfId="0" applyFont="1" applyFill="1" applyBorder="1" applyAlignment="1">
      <alignment horizontal="distributed" vertical="center"/>
    </xf>
    <xf numFmtId="0" fontId="7" fillId="0" borderId="17" xfId="0" applyFont="1" applyFill="1" applyBorder="1" applyAlignment="1">
      <alignment horizontal="left" vertical="center"/>
    </xf>
    <xf numFmtId="0" fontId="7" fillId="0" borderId="56" xfId="0" applyFont="1" applyFill="1" applyBorder="1" applyAlignment="1">
      <alignment horizontal="left" vertical="center"/>
    </xf>
    <xf numFmtId="0" fontId="7" fillId="0" borderId="32" xfId="0" applyFont="1" applyFill="1" applyBorder="1" applyAlignment="1">
      <alignment horizontal="distributed" vertical="center"/>
    </xf>
    <xf numFmtId="0" fontId="7" fillId="0" borderId="0" xfId="0" applyFont="1" applyFill="1" applyBorder="1" applyAlignment="1">
      <alignment horizontal="distributed" vertical="center"/>
    </xf>
    <xf numFmtId="0" fontId="5" fillId="0" borderId="0" xfId="0" applyFont="1" applyFill="1" applyAlignment="1">
      <alignment horizontal="left" vertical="center" justifyLastLine="1"/>
    </xf>
    <xf numFmtId="58" fontId="7" fillId="0" borderId="0" xfId="0" applyNumberFormat="1" applyFont="1" applyFill="1" applyAlignment="1">
      <alignment horizontal="left" vertical="center"/>
    </xf>
    <xf numFmtId="0" fontId="7" fillId="0" borderId="0" xfId="0" applyFont="1" applyFill="1" applyAlignment="1">
      <alignment horizontal="left" vertical="center"/>
    </xf>
    <xf numFmtId="58" fontId="7" fillId="0" borderId="0" xfId="0" applyNumberFormat="1" applyFont="1" applyFill="1" applyAlignment="1">
      <alignment horizontal="right" vertical="center"/>
    </xf>
    <xf numFmtId="0" fontId="7" fillId="0" borderId="0" xfId="0" applyFont="1" applyFill="1" applyAlignment="1">
      <alignment horizontal="right" vertical="center"/>
    </xf>
    <xf numFmtId="58" fontId="7" fillId="0" borderId="17" xfId="0" applyNumberFormat="1" applyFont="1" applyFill="1" applyBorder="1" applyAlignment="1">
      <alignment horizontal="left" vertical="center"/>
    </xf>
    <xf numFmtId="58" fontId="7" fillId="0" borderId="56" xfId="0" applyNumberFormat="1" applyFont="1" applyFill="1" applyBorder="1" applyAlignment="1">
      <alignment horizontal="left" vertical="center"/>
    </xf>
    <xf numFmtId="0" fontId="7" fillId="0" borderId="15" xfId="0" applyFont="1" applyFill="1" applyBorder="1" applyAlignment="1">
      <alignment horizontal="distributed"/>
    </xf>
    <xf numFmtId="0" fontId="7" fillId="0" borderId="0" xfId="0" applyFont="1" applyFill="1" applyBorder="1" applyAlignment="1">
      <alignment horizontal="distributed" vertical="top"/>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35" xfId="0" applyFont="1" applyFill="1" applyBorder="1" applyAlignment="1">
      <alignment horizontal="center" vertical="center"/>
    </xf>
    <xf numFmtId="58" fontId="7" fillId="0" borderId="0" xfId="0" applyNumberFormat="1" applyFont="1" applyFill="1" applyBorder="1" applyAlignment="1">
      <alignment horizontal="left" vertical="center"/>
    </xf>
    <xf numFmtId="58" fontId="7" fillId="0" borderId="27" xfId="0" applyNumberFormat="1" applyFont="1" applyFill="1" applyBorder="1" applyAlignment="1">
      <alignment horizontal="left" vertical="center"/>
    </xf>
    <xf numFmtId="0" fontId="7" fillId="0" borderId="57" xfId="0" applyFont="1" applyFill="1" applyBorder="1" applyAlignment="1">
      <alignment horizontal="distributed" vertical="center" justifyLastLine="1"/>
    </xf>
    <xf numFmtId="0" fontId="7" fillId="0" borderId="15" xfId="0" applyFont="1" applyFill="1" applyBorder="1" applyAlignment="1">
      <alignment horizontal="distributed" vertical="center" justifyLastLine="1"/>
    </xf>
    <xf numFmtId="0" fontId="7" fillId="0" borderId="34" xfId="0" applyFont="1" applyFill="1" applyBorder="1" applyAlignment="1">
      <alignment horizontal="distributed" vertical="center" justifyLastLine="1"/>
    </xf>
    <xf numFmtId="0" fontId="7" fillId="0" borderId="26" xfId="0" applyFont="1" applyFill="1" applyBorder="1" applyAlignment="1">
      <alignment horizontal="distributed" vertical="center" justifyLastLine="1"/>
    </xf>
    <xf numFmtId="0" fontId="7" fillId="0" borderId="0" xfId="0" applyFont="1" applyFill="1" applyBorder="1" applyAlignment="1">
      <alignment horizontal="distributed" vertical="center" justifyLastLine="1"/>
    </xf>
    <xf numFmtId="0" fontId="7" fillId="0" borderId="37"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0" fontId="7" fillId="0" borderId="33" xfId="0" applyFont="1" applyFill="1" applyBorder="1" applyAlignment="1">
      <alignment horizontal="distributed" vertical="center" justifyLastLine="1"/>
    </xf>
    <xf numFmtId="0" fontId="7" fillId="0" borderId="58" xfId="0" applyFont="1" applyFill="1" applyBorder="1" applyAlignment="1">
      <alignment horizontal="distributed" vertical="center" justifyLastLine="1"/>
    </xf>
    <xf numFmtId="0" fontId="7" fillId="0" borderId="33" xfId="0" applyFont="1" applyFill="1" applyBorder="1" applyAlignment="1">
      <alignment horizontal="left" vertical="center"/>
    </xf>
    <xf numFmtId="0" fontId="7" fillId="0" borderId="31" xfId="0" applyFont="1" applyFill="1" applyBorder="1" applyAlignment="1">
      <alignment horizontal="left" vertical="center"/>
    </xf>
    <xf numFmtId="58" fontId="4" fillId="0" borderId="0" xfId="0" applyNumberFormat="1" applyFont="1" applyFill="1" applyAlignment="1">
      <alignment horizontal="right" vertical="center"/>
    </xf>
    <xf numFmtId="0" fontId="15"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distributed" vertical="center" wrapText="1"/>
    </xf>
    <xf numFmtId="0" fontId="6" fillId="0" borderId="17"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56" xfId="0" applyFont="1" applyFill="1" applyBorder="1" applyAlignment="1">
      <alignment horizontal="center" vertical="center"/>
    </xf>
    <xf numFmtId="182"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57" fontId="6" fillId="0" borderId="17" xfId="0" applyNumberFormat="1" applyFont="1" applyFill="1" applyBorder="1" applyAlignment="1">
      <alignment horizontal="center" vertical="center"/>
    </xf>
    <xf numFmtId="57" fontId="6" fillId="0" borderId="16" xfId="0" applyNumberFormat="1" applyFont="1" applyFill="1" applyBorder="1" applyAlignment="1">
      <alignment horizontal="center" vertical="center"/>
    </xf>
    <xf numFmtId="0" fontId="6" fillId="0" borderId="17" xfId="0" applyFont="1" applyFill="1" applyBorder="1" applyAlignment="1">
      <alignment horizontal="left" vertical="center"/>
    </xf>
    <xf numFmtId="0" fontId="6" fillId="0" borderId="56" xfId="0" applyFont="1" applyFill="1" applyBorder="1" applyAlignment="1">
      <alignment horizontal="left" vertical="center"/>
    </xf>
    <xf numFmtId="0" fontId="6" fillId="0" borderId="64" xfId="0" applyFont="1" applyFill="1" applyBorder="1" applyAlignment="1">
      <alignment horizontal="distributed" vertical="center" justifyLastLine="1"/>
    </xf>
    <xf numFmtId="0" fontId="6" fillId="0" borderId="78" xfId="0" applyFont="1" applyFill="1" applyBorder="1" applyAlignment="1">
      <alignment horizontal="distributed" vertical="center" justifyLastLine="1"/>
    </xf>
    <xf numFmtId="0" fontId="6" fillId="0" borderId="52" xfId="0" applyFont="1" applyFill="1" applyBorder="1" applyAlignment="1">
      <alignment horizontal="distributed" vertical="center" justifyLastLine="1"/>
    </xf>
    <xf numFmtId="0" fontId="6" fillId="0" borderId="53" xfId="0" applyFont="1" applyFill="1" applyBorder="1" applyAlignment="1">
      <alignment horizontal="distributed" vertical="center" justifyLastLine="1"/>
    </xf>
    <xf numFmtId="0" fontId="3" fillId="0" borderId="33" xfId="0" applyFont="1" applyFill="1" applyBorder="1" applyAlignment="1">
      <alignment horizontal="distributed" vertical="center"/>
    </xf>
    <xf numFmtId="58" fontId="3" fillId="0" borderId="0" xfId="0" applyNumberFormat="1" applyFont="1" applyFill="1" applyAlignment="1">
      <alignment horizontal="left" vertical="center"/>
    </xf>
    <xf numFmtId="0" fontId="10" fillId="0" borderId="57" xfId="0" applyFont="1" applyFill="1" applyBorder="1" applyAlignment="1">
      <alignment horizontal="right" vertical="center" textRotation="255"/>
    </xf>
    <xf numFmtId="0" fontId="10" fillId="0" borderId="15" xfId="0" applyFont="1" applyFill="1" applyBorder="1" applyAlignment="1">
      <alignment horizontal="right" vertical="center" textRotation="255"/>
    </xf>
    <xf numFmtId="0" fontId="10" fillId="0" borderId="26" xfId="0" applyFont="1" applyFill="1" applyBorder="1" applyAlignment="1">
      <alignment horizontal="right" vertical="center" textRotation="255"/>
    </xf>
    <xf numFmtId="0" fontId="10" fillId="0" borderId="0" xfId="0" applyFont="1" applyFill="1" applyBorder="1" applyAlignment="1">
      <alignment horizontal="right" vertical="center" textRotation="255"/>
    </xf>
    <xf numFmtId="0" fontId="10" fillId="0" borderId="55" xfId="0" applyFont="1" applyFill="1" applyBorder="1" applyAlignment="1">
      <alignment horizontal="right" vertical="center" textRotation="255"/>
    </xf>
    <xf numFmtId="0" fontId="10" fillId="0" borderId="19" xfId="0" applyFont="1" applyFill="1" applyBorder="1" applyAlignment="1">
      <alignment horizontal="right" vertical="center" textRotation="255"/>
    </xf>
    <xf numFmtId="0" fontId="10" fillId="0" borderId="15" xfId="0" applyFont="1" applyFill="1" applyBorder="1" applyAlignment="1">
      <alignment horizontal="center" vertical="center" textRotation="255"/>
    </xf>
    <xf numFmtId="0" fontId="10" fillId="0" borderId="0" xfId="0" applyFont="1" applyFill="1" applyBorder="1" applyAlignment="1">
      <alignment horizontal="center" vertical="center" textRotation="255"/>
    </xf>
    <xf numFmtId="0" fontId="10" fillId="0" borderId="19" xfId="0" applyFont="1" applyFill="1" applyBorder="1" applyAlignment="1">
      <alignment horizontal="center" vertical="center" textRotation="255"/>
    </xf>
    <xf numFmtId="0" fontId="10" fillId="0" borderId="34" xfId="0" applyFont="1" applyFill="1" applyBorder="1" applyAlignment="1">
      <alignment horizontal="left" vertical="top" textRotation="255"/>
    </xf>
    <xf numFmtId="0" fontId="10" fillId="0" borderId="37" xfId="0" applyFont="1" applyFill="1" applyBorder="1" applyAlignment="1">
      <alignment horizontal="left" vertical="top" textRotation="255"/>
    </xf>
    <xf numFmtId="0" fontId="10" fillId="0" borderId="35" xfId="0" applyFont="1" applyFill="1" applyBorder="1" applyAlignment="1">
      <alignment horizontal="left" vertical="top" textRotation="255"/>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36"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0" fontId="3" fillId="0" borderId="57" xfId="0" applyFont="1" applyFill="1" applyBorder="1" applyAlignment="1">
      <alignment horizontal="center" vertical="center" textRotation="255"/>
    </xf>
    <xf numFmtId="0" fontId="3" fillId="0" borderId="15"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0" borderId="55" xfId="0" applyFont="1" applyFill="1" applyBorder="1" applyAlignment="1">
      <alignment horizontal="center" vertical="center" textRotation="255"/>
    </xf>
    <xf numFmtId="0" fontId="3" fillId="0" borderId="19" xfId="0" applyFont="1" applyFill="1" applyBorder="1" applyAlignment="1">
      <alignment horizontal="center" vertical="center" textRotation="255"/>
    </xf>
    <xf numFmtId="0" fontId="3" fillId="0" borderId="35" xfId="0" applyFont="1" applyFill="1" applyBorder="1" applyAlignment="1">
      <alignment horizontal="center" vertical="center" textRotation="255"/>
    </xf>
    <xf numFmtId="0" fontId="3" fillId="0" borderId="17" xfId="0" applyFont="1" applyFill="1" applyBorder="1" applyAlignment="1">
      <alignment horizontal="distributed" vertical="center"/>
    </xf>
    <xf numFmtId="0" fontId="3" fillId="0" borderId="32" xfId="0"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20" xfId="0" applyFont="1" applyFill="1" applyBorder="1" applyAlignment="1">
      <alignment horizontal="distributed" vertical="center" justifyLastLine="1"/>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distributed" vertical="center" justifyLastLine="1"/>
    </xf>
    <xf numFmtId="0" fontId="3" fillId="0" borderId="42" xfId="0" applyFont="1" applyFill="1" applyBorder="1" applyAlignment="1">
      <alignment horizontal="distributed" vertical="center" justifyLastLine="1"/>
    </xf>
    <xf numFmtId="0" fontId="3" fillId="0" borderId="39" xfId="0" applyFont="1" applyFill="1" applyBorder="1" applyAlignment="1">
      <alignment horizontal="distributed" vertical="center" justifyLastLine="1"/>
    </xf>
    <xf numFmtId="0" fontId="3" fillId="0" borderId="43" xfId="0" applyFont="1" applyFill="1" applyBorder="1" applyAlignment="1">
      <alignment horizontal="distributed" vertical="center" justifyLastLine="1"/>
    </xf>
    <xf numFmtId="0" fontId="11" fillId="0" borderId="0" xfId="0" applyFont="1" applyFill="1" applyAlignment="1">
      <alignment horizontal="center" vertical="center"/>
    </xf>
    <xf numFmtId="0" fontId="4" fillId="0" borderId="1" xfId="0" applyFont="1" applyFill="1" applyBorder="1" applyAlignment="1">
      <alignment horizontal="distributed" vertical="center" justifyLastLine="1"/>
    </xf>
    <xf numFmtId="0" fontId="4" fillId="0" borderId="4" xfId="0" applyFont="1" applyFill="1" applyBorder="1" applyAlignment="1">
      <alignment horizontal="distributed" vertical="center" justifyLastLine="1"/>
    </xf>
    <xf numFmtId="0" fontId="4" fillId="0" borderId="2" xfId="0" applyFont="1" applyFill="1" applyBorder="1" applyAlignment="1">
      <alignment horizontal="distributed" vertical="center" justifyLastLine="1"/>
    </xf>
    <xf numFmtId="0" fontId="4" fillId="0" borderId="1" xfId="0" applyFont="1" applyFill="1" applyBorder="1" applyAlignment="1">
      <alignment horizontal="center" vertical="center" justifyLastLine="1"/>
    </xf>
    <xf numFmtId="0" fontId="4" fillId="0" borderId="4" xfId="0" applyFont="1" applyFill="1" applyBorder="1" applyAlignment="1">
      <alignment horizontal="center" vertical="center" justifyLastLine="1"/>
    </xf>
    <xf numFmtId="0" fontId="4" fillId="0" borderId="2" xfId="0" applyFont="1" applyFill="1" applyBorder="1" applyAlignment="1">
      <alignment horizontal="center" vertical="center" justifyLastLine="1"/>
    </xf>
    <xf numFmtId="0" fontId="4" fillId="0" borderId="45" xfId="0" applyFont="1" applyFill="1" applyBorder="1" applyAlignment="1">
      <alignment horizontal="distributed" vertical="center" justifyLastLine="1"/>
    </xf>
    <xf numFmtId="0" fontId="4" fillId="0" borderId="46" xfId="0" applyFont="1" applyFill="1" applyBorder="1" applyAlignment="1">
      <alignment horizontal="distributed" vertical="center" justifyLastLine="1"/>
    </xf>
    <xf numFmtId="0" fontId="4" fillId="0" borderId="47" xfId="0" applyFont="1" applyFill="1" applyBorder="1" applyAlignment="1">
      <alignment horizontal="distributed" vertical="center" justifyLastLine="1"/>
    </xf>
    <xf numFmtId="0" fontId="4" fillId="0" borderId="48" xfId="0" applyFont="1" applyFill="1" applyBorder="1" applyAlignment="1">
      <alignment horizontal="distributed" vertical="center" justifyLastLine="1"/>
    </xf>
    <xf numFmtId="0" fontId="3" fillId="0" borderId="8" xfId="0" applyFont="1" applyFill="1" applyBorder="1" applyAlignment="1">
      <alignment horizontal="distributed" vertical="center"/>
    </xf>
    <xf numFmtId="0" fontId="3" fillId="0" borderId="4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4" xfId="0" applyFont="1" applyFill="1" applyBorder="1" applyAlignment="1">
      <alignment horizontal="distributed" vertical="center"/>
    </xf>
    <xf numFmtId="0" fontId="3" fillId="0" borderId="44" xfId="0" applyFont="1" applyFill="1" applyBorder="1" applyAlignment="1">
      <alignment horizontal="center" vertical="center"/>
    </xf>
    <xf numFmtId="0" fontId="3" fillId="0" borderId="2" xfId="0"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36" xfId="0" applyNumberFormat="1" applyFont="1" applyFill="1" applyBorder="1" applyAlignment="1">
      <alignment horizontal="center" vertical="center"/>
    </xf>
    <xf numFmtId="49" fontId="3" fillId="0" borderId="37"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49" fontId="3" fillId="0" borderId="35" xfId="0" applyNumberFormat="1" applyFont="1" applyFill="1" applyBorder="1" applyAlignment="1">
      <alignment horizontal="center" vertical="center"/>
    </xf>
    <xf numFmtId="0" fontId="10" fillId="0" borderId="0" xfId="0" applyFont="1" applyFill="1" applyAlignment="1">
      <alignment horizontal="left"/>
    </xf>
    <xf numFmtId="0" fontId="5" fillId="0" borderId="0" xfId="0" applyFont="1" applyFill="1" applyAlignment="1">
      <alignment horizontal="center"/>
    </xf>
    <xf numFmtId="0" fontId="3" fillId="0" borderId="15" xfId="0" applyFont="1" applyFill="1" applyBorder="1" applyAlignment="1">
      <alignment horizontal="distributed" vertical="center"/>
    </xf>
    <xf numFmtId="0" fontId="3" fillId="0" borderId="19" xfId="0" applyFont="1" applyFill="1" applyBorder="1" applyAlignment="1">
      <alignment horizontal="distributed" vertical="center"/>
    </xf>
    <xf numFmtId="0" fontId="3" fillId="0" borderId="61" xfId="0" applyFont="1" applyFill="1" applyBorder="1" applyAlignment="1">
      <alignment horizontal="distributed" vertical="center"/>
    </xf>
    <xf numFmtId="58" fontId="3" fillId="0" borderId="0" xfId="0" applyNumberFormat="1" applyFont="1" applyFill="1" applyAlignment="1">
      <alignment horizontal="left"/>
    </xf>
    <xf numFmtId="0" fontId="17" fillId="0" borderId="57" xfId="0" applyFont="1" applyFill="1" applyBorder="1" applyAlignment="1">
      <alignment horizontal="center" vertical="center" textRotation="255"/>
    </xf>
    <xf numFmtId="0" fontId="17" fillId="0" borderId="15" xfId="0" applyFont="1" applyFill="1" applyBorder="1" applyAlignment="1">
      <alignment horizontal="center" vertical="center" textRotation="255"/>
    </xf>
    <xf numFmtId="0" fontId="17" fillId="0" borderId="55" xfId="0" applyFont="1" applyFill="1" applyBorder="1" applyAlignment="1">
      <alignment horizontal="center" vertical="center" textRotation="255"/>
    </xf>
    <xf numFmtId="0" fontId="17" fillId="0" borderId="19" xfId="0" applyFont="1" applyFill="1" applyBorder="1" applyAlignment="1">
      <alignment horizontal="center" vertical="center" textRotation="255"/>
    </xf>
    <xf numFmtId="0" fontId="3" fillId="0" borderId="19" xfId="0" applyFont="1" applyFill="1" applyBorder="1" applyAlignment="1">
      <alignment horizontal="center"/>
    </xf>
    <xf numFmtId="0" fontId="17" fillId="0" borderId="57" xfId="0" applyFont="1" applyFill="1" applyBorder="1" applyAlignment="1">
      <alignment horizontal="right" vertical="center" textRotation="255" wrapText="1"/>
    </xf>
    <xf numFmtId="0" fontId="17" fillId="0" borderId="15" xfId="0" applyFont="1" applyFill="1" applyBorder="1" applyAlignment="1">
      <alignment horizontal="right" vertical="center" textRotation="255" wrapText="1"/>
    </xf>
    <xf numFmtId="0" fontId="17" fillId="0" borderId="26" xfId="0" applyFont="1" applyFill="1" applyBorder="1" applyAlignment="1">
      <alignment horizontal="right" vertical="center" textRotation="255" wrapText="1"/>
    </xf>
    <xf numFmtId="0" fontId="17" fillId="0" borderId="0" xfId="0" applyFont="1" applyFill="1" applyBorder="1" applyAlignment="1">
      <alignment horizontal="right" vertical="center" textRotation="255" wrapText="1"/>
    </xf>
    <xf numFmtId="0" fontId="17" fillId="0" borderId="55" xfId="0" applyFont="1" applyFill="1" applyBorder="1" applyAlignment="1">
      <alignment horizontal="right" vertical="center" textRotation="255" wrapText="1"/>
    </xf>
    <xf numFmtId="0" fontId="17" fillId="0" borderId="19" xfId="0" applyFont="1" applyFill="1" applyBorder="1" applyAlignment="1">
      <alignment horizontal="right" vertical="center" textRotation="255" wrapText="1"/>
    </xf>
    <xf numFmtId="0" fontId="17" fillId="0" borderId="34" xfId="0" applyFont="1" applyFill="1" applyBorder="1" applyAlignment="1">
      <alignment horizontal="left" vertical="top" textRotation="255" wrapText="1"/>
    </xf>
    <xf numFmtId="0" fontId="17" fillId="0" borderId="37" xfId="0" applyFont="1" applyFill="1" applyBorder="1" applyAlignment="1">
      <alignment horizontal="left" vertical="top" textRotation="255" wrapText="1"/>
    </xf>
    <xf numFmtId="0" fontId="17" fillId="0" borderId="35" xfId="0" applyFont="1" applyFill="1" applyBorder="1" applyAlignment="1">
      <alignment horizontal="left" vertical="top" textRotation="255" wrapText="1"/>
    </xf>
    <xf numFmtId="0" fontId="4" fillId="0" borderId="61" xfId="0" applyFont="1" applyFill="1" applyBorder="1" applyAlignment="1">
      <alignment horizontal="left" vertical="center"/>
    </xf>
    <xf numFmtId="0" fontId="4" fillId="0" borderId="60" xfId="0" applyFont="1" applyFill="1" applyBorder="1" applyAlignment="1">
      <alignment horizontal="left" vertical="center"/>
    </xf>
    <xf numFmtId="0" fontId="18" fillId="0" borderId="0" xfId="0" applyFont="1" applyFill="1" applyAlignment="1">
      <alignment horizontal="center"/>
    </xf>
    <xf numFmtId="0" fontId="4" fillId="0" borderId="3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7" borderId="0" xfId="0" applyFont="1" applyFill="1" applyAlignment="1">
      <alignment horizontal="left" vertical="center"/>
    </xf>
    <xf numFmtId="0" fontId="4" fillId="7" borderId="0" xfId="0" applyFont="1" applyFill="1" applyAlignment="1">
      <alignment horizontal="center" vertical="top"/>
    </xf>
    <xf numFmtId="179" fontId="4" fillId="7" borderId="0" xfId="0" applyNumberFormat="1" applyFont="1" applyFill="1" applyAlignment="1">
      <alignment horizontal="left" vertical="center"/>
    </xf>
    <xf numFmtId="0" fontId="4" fillId="7" borderId="0" xfId="0" applyFont="1" applyFill="1" applyAlignment="1">
      <alignment horizontal="left" vertical="top"/>
    </xf>
    <xf numFmtId="0" fontId="4" fillId="7" borderId="17" xfId="0" applyFont="1" applyFill="1" applyBorder="1" applyAlignment="1">
      <alignment horizontal="distributed" vertical="center"/>
    </xf>
    <xf numFmtId="0" fontId="4" fillId="7" borderId="17" xfId="0" applyFont="1" applyFill="1" applyBorder="1" applyAlignment="1">
      <alignment horizontal="left" vertical="center"/>
    </xf>
    <xf numFmtId="0" fontId="4" fillId="7" borderId="16" xfId="0" applyFont="1" applyFill="1" applyBorder="1" applyAlignment="1">
      <alignment horizontal="left" vertical="center"/>
    </xf>
    <xf numFmtId="0" fontId="4" fillId="7" borderId="0" xfId="0" applyFont="1" applyFill="1" applyAlignment="1">
      <alignment horizontal="center"/>
    </xf>
    <xf numFmtId="0" fontId="4" fillId="7" borderId="0" xfId="0" applyFont="1" applyFill="1" applyAlignment="1">
      <alignment horizontal="center" vertical="center"/>
    </xf>
    <xf numFmtId="0" fontId="4" fillId="7" borderId="12" xfId="0" applyFont="1" applyFill="1" applyBorder="1" applyAlignment="1">
      <alignment horizontal="center" vertical="center"/>
    </xf>
    <xf numFmtId="0" fontId="12" fillId="7" borderId="0" xfId="0" applyFont="1" applyFill="1" applyAlignment="1">
      <alignment horizontal="left" vertical="center"/>
    </xf>
    <xf numFmtId="0" fontId="6" fillId="7" borderId="0" xfId="0" applyFont="1" applyFill="1" applyAlignment="1">
      <alignment horizontal="center" vertical="center"/>
    </xf>
    <xf numFmtId="0" fontId="4" fillId="0" borderId="0" xfId="0" applyFont="1" applyFill="1" applyAlignment="1">
      <alignment horizontal="right" vertical="center"/>
    </xf>
  </cellXfs>
  <cellStyles count="2">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295275</xdr:colOff>
      <xdr:row>8</xdr:row>
      <xdr:rowOff>57149</xdr:rowOff>
    </xdr:from>
    <xdr:to>
      <xdr:col>20</xdr:col>
      <xdr:colOff>47625</xdr:colOff>
      <xdr:row>10</xdr:row>
      <xdr:rowOff>161925</xdr:rowOff>
    </xdr:to>
    <xdr:sp macro="" textlink="">
      <xdr:nvSpPr>
        <xdr:cNvPr id="2" name="Rectangle 2"/>
        <xdr:cNvSpPr>
          <a:spLocks noChangeArrowheads="1"/>
        </xdr:cNvSpPr>
      </xdr:nvSpPr>
      <xdr:spPr bwMode="auto">
        <a:xfrm>
          <a:off x="6048375" y="2419349"/>
          <a:ext cx="704850" cy="381001"/>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FF0000" mc:Ignorable="a14" a14:legacySpreadsheetColorIndex="10"/>
          </a:solidFill>
          <a:prstDash val="dash"/>
          <a:miter lim="800000"/>
          <a:headEnd/>
          <a:tailEnd/>
        </a:ln>
      </xdr:spPr>
      <xdr:txBody>
        <a:bodyPr vertOverflow="clip" wrap="square" lIns="27432" tIns="18288" rIns="0" bIns="0" anchor="t" upright="1"/>
        <a:lstStyle/>
        <a:p>
          <a:pPr algn="l" rtl="0">
            <a:lnSpc>
              <a:spcPts val="1300"/>
            </a:lnSpc>
            <a:defRPr sz="1000"/>
          </a:pPr>
          <a:r>
            <a:rPr lang="ja-JP" altLang="en-US" sz="800" b="0" i="0" u="none" strike="noStrike" baseline="0">
              <a:solidFill>
                <a:srgbClr val="FF6600"/>
              </a:solidFill>
              <a:latin typeface="ＭＳ Ｐゴシック"/>
              <a:ea typeface="ＭＳ Ｐゴシック"/>
            </a:rPr>
            <a:t>注：印刷の場合  　　　　　  印鑑が必要</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11</xdr:col>
      <xdr:colOff>361950</xdr:colOff>
      <xdr:row>11</xdr:row>
      <xdr:rowOff>0</xdr:rowOff>
    </xdr:from>
    <xdr:to>
      <xdr:col>11</xdr:col>
      <xdr:colOff>685800</xdr:colOff>
      <xdr:row>11</xdr:row>
      <xdr:rowOff>276225</xdr:rowOff>
    </xdr:to>
    <xdr:sp macro="" textlink="">
      <xdr:nvSpPr>
        <xdr:cNvPr id="6146" name="Rectangle 2"/>
        <xdr:cNvSpPr>
          <a:spLocks noChangeArrowheads="1"/>
        </xdr:cNvSpPr>
      </xdr:nvSpPr>
      <xdr:spPr bwMode="auto">
        <a:xfrm>
          <a:off x="7162800" y="3038475"/>
          <a:ext cx="323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twoCellAnchor>
    <xdr:from>
      <xdr:col>11</xdr:col>
      <xdr:colOff>514350</xdr:colOff>
      <xdr:row>16</xdr:row>
      <xdr:rowOff>142875</xdr:rowOff>
    </xdr:from>
    <xdr:to>
      <xdr:col>11</xdr:col>
      <xdr:colOff>762000</xdr:colOff>
      <xdr:row>16</xdr:row>
      <xdr:rowOff>390525</xdr:rowOff>
    </xdr:to>
    <xdr:sp macro="" textlink="">
      <xdr:nvSpPr>
        <xdr:cNvPr id="6147" name="Oval 3"/>
        <xdr:cNvSpPr>
          <a:spLocks noChangeArrowheads="1"/>
        </xdr:cNvSpPr>
      </xdr:nvSpPr>
      <xdr:spPr bwMode="auto">
        <a:xfrm>
          <a:off x="7315200" y="4752975"/>
          <a:ext cx="247650" cy="247650"/>
        </a:xfrm>
        <a:prstGeom prst="ellips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66675</xdr:colOff>
      <xdr:row>2</xdr:row>
      <xdr:rowOff>0</xdr:rowOff>
    </xdr:from>
    <xdr:to>
      <xdr:col>11</xdr:col>
      <xdr:colOff>9524</xdr:colOff>
      <xdr:row>3</xdr:row>
      <xdr:rowOff>152400</xdr:rowOff>
    </xdr:to>
    <xdr:sp macro="" textlink="">
      <xdr:nvSpPr>
        <xdr:cNvPr id="13313" name="Rectangle 1"/>
        <xdr:cNvSpPr>
          <a:spLocks noChangeArrowheads="1"/>
        </xdr:cNvSpPr>
      </xdr:nvSpPr>
      <xdr:spPr bwMode="auto">
        <a:xfrm>
          <a:off x="3743325" y="400050"/>
          <a:ext cx="3724274" cy="1095375"/>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08000" tIns="46800" rIns="90000" bIns="46800" anchor="t" upright="1"/>
        <a:lstStyle/>
        <a:p>
          <a:pPr algn="l" rtl="0">
            <a:defRPr sz="1000"/>
          </a:pPr>
          <a:r>
            <a:rPr lang="ja-JP" altLang="en-US" sz="900" b="0" i="0" u="none" strike="noStrike" baseline="0">
              <a:solidFill>
                <a:srgbClr val="000000"/>
              </a:solidFill>
              <a:latin typeface="ＭＳ Ｐゴシック"/>
              <a:ea typeface="ＭＳ Ｐゴシック"/>
            </a:rPr>
            <a:t>青森県証紙貼付欄（7,400円）</a:t>
          </a:r>
        </a:p>
      </xdr:txBody>
    </xdr:sp>
    <xdr:clientData/>
  </xdr:twoCellAnchor>
  <xdr:twoCellAnchor>
    <xdr:from>
      <xdr:col>1</xdr:col>
      <xdr:colOff>295275</xdr:colOff>
      <xdr:row>2</xdr:row>
      <xdr:rowOff>228600</xdr:rowOff>
    </xdr:from>
    <xdr:to>
      <xdr:col>3</xdr:col>
      <xdr:colOff>19050</xdr:colOff>
      <xdr:row>2</xdr:row>
      <xdr:rowOff>304800</xdr:rowOff>
    </xdr:to>
    <xdr:sp macro="" textlink="">
      <xdr:nvSpPr>
        <xdr:cNvPr id="13314" name="Rectangle 2"/>
        <xdr:cNvSpPr>
          <a:spLocks noChangeArrowheads="1"/>
        </xdr:cNvSpPr>
      </xdr:nvSpPr>
      <xdr:spPr bwMode="auto">
        <a:xfrm rot="8100000">
          <a:off x="504825" y="628650"/>
          <a:ext cx="466725" cy="76200"/>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133350</xdr:colOff>
      <xdr:row>1</xdr:row>
      <xdr:rowOff>95250</xdr:rowOff>
    </xdr:from>
    <xdr:to>
      <xdr:col>3</xdr:col>
      <xdr:colOff>504825</xdr:colOff>
      <xdr:row>3</xdr:row>
      <xdr:rowOff>28575</xdr:rowOff>
    </xdr:to>
    <xdr:sp macro="" textlink="">
      <xdr:nvSpPr>
        <xdr:cNvPr id="13315" name="Line 3"/>
        <xdr:cNvSpPr>
          <a:spLocks noChangeShapeType="1"/>
        </xdr:cNvSpPr>
      </xdr:nvSpPr>
      <xdr:spPr bwMode="auto">
        <a:xfrm flipH="1">
          <a:off x="342900" y="266700"/>
          <a:ext cx="1114425" cy="1104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276225</xdr:colOff>
      <xdr:row>2</xdr:row>
      <xdr:rowOff>238125</xdr:rowOff>
    </xdr:from>
    <xdr:to>
      <xdr:col>6</xdr:col>
      <xdr:colOff>533400</xdr:colOff>
      <xdr:row>2</xdr:row>
      <xdr:rowOff>419100</xdr:rowOff>
    </xdr:to>
    <xdr:sp macro="" textlink="">
      <xdr:nvSpPr>
        <xdr:cNvPr id="13316" name="Rectangle 4"/>
        <xdr:cNvSpPr>
          <a:spLocks noChangeArrowheads="1"/>
        </xdr:cNvSpPr>
      </xdr:nvSpPr>
      <xdr:spPr bwMode="auto">
        <a:xfrm>
          <a:off x="1228725" y="638175"/>
          <a:ext cx="1133475" cy="180975"/>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（ホチキス留め）</a:t>
          </a:r>
        </a:p>
      </xdr:txBody>
    </xdr:sp>
    <xdr:clientData/>
  </xdr:twoCellAnchor>
  <xdr:twoCellAnchor>
    <xdr:from>
      <xdr:col>9</xdr:col>
      <xdr:colOff>1990725</xdr:colOff>
      <xdr:row>21</xdr:row>
      <xdr:rowOff>295275</xdr:rowOff>
    </xdr:from>
    <xdr:to>
      <xdr:col>9</xdr:col>
      <xdr:colOff>2266950</xdr:colOff>
      <xdr:row>23</xdr:row>
      <xdr:rowOff>57150</xdr:rowOff>
    </xdr:to>
    <xdr:sp macro="" textlink="">
      <xdr:nvSpPr>
        <xdr:cNvPr id="13317" name="Rectangle 5"/>
        <xdr:cNvSpPr>
          <a:spLocks noChangeArrowheads="1"/>
        </xdr:cNvSpPr>
      </xdr:nvSpPr>
      <xdr:spPr bwMode="auto">
        <a:xfrm>
          <a:off x="5848350" y="7677150"/>
          <a:ext cx="276225"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明朝"/>
              <a:ea typeface="ＭＳ Ｐ明朝"/>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114300</xdr:colOff>
      <xdr:row>24</xdr:row>
      <xdr:rowOff>28575</xdr:rowOff>
    </xdr:from>
    <xdr:to>
      <xdr:col>21</xdr:col>
      <xdr:colOff>295275</xdr:colOff>
      <xdr:row>25</xdr:row>
      <xdr:rowOff>9525</xdr:rowOff>
    </xdr:to>
    <xdr:sp macro="" textlink="">
      <xdr:nvSpPr>
        <xdr:cNvPr id="9218" name="Oval 2"/>
        <xdr:cNvSpPr>
          <a:spLocks noChangeArrowheads="1"/>
        </xdr:cNvSpPr>
      </xdr:nvSpPr>
      <xdr:spPr bwMode="auto">
        <a:xfrm>
          <a:off x="7200900" y="8048625"/>
          <a:ext cx="180975" cy="1809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Ｐ明朝"/>
              <a:ea typeface="ＭＳ Ｐ明朝"/>
            </a:rPr>
            <a:t>印</a:t>
          </a:r>
        </a:p>
      </xdr:txBody>
    </xdr:sp>
    <xdr:clientData/>
  </xdr:twoCellAnchor>
  <xdr:twoCellAnchor>
    <xdr:from>
      <xdr:col>8</xdr:col>
      <xdr:colOff>266700</xdr:colOff>
      <xdr:row>2</xdr:row>
      <xdr:rowOff>76200</xdr:rowOff>
    </xdr:from>
    <xdr:to>
      <xdr:col>21</xdr:col>
      <xdr:colOff>371475</xdr:colOff>
      <xdr:row>3</xdr:row>
      <xdr:rowOff>285750</xdr:rowOff>
    </xdr:to>
    <xdr:sp macro="" textlink="">
      <xdr:nvSpPr>
        <xdr:cNvPr id="9223" name="Rectangle 7"/>
        <xdr:cNvSpPr>
          <a:spLocks noChangeArrowheads="1"/>
        </xdr:cNvSpPr>
      </xdr:nvSpPr>
      <xdr:spPr bwMode="auto">
        <a:xfrm>
          <a:off x="2962275" y="419100"/>
          <a:ext cx="4495800" cy="9715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108000" tIns="46800" rIns="90000" bIns="46800" anchor="t" upright="1"/>
        <a:lstStyle/>
        <a:p>
          <a:pPr algn="l" rtl="0">
            <a:defRPr sz="1000"/>
          </a:pPr>
          <a:r>
            <a:rPr lang="ja-JP" altLang="en-US" sz="900" b="0" i="0" u="none" strike="noStrike" baseline="0">
              <a:solidFill>
                <a:srgbClr val="000000"/>
              </a:solidFill>
              <a:latin typeface="ＭＳ Ｐゴシック"/>
              <a:ea typeface="ＭＳ Ｐゴシック"/>
            </a:rPr>
            <a:t>青森県証紙貼付欄（7,400円）</a:t>
          </a:r>
        </a:p>
      </xdr:txBody>
    </xdr:sp>
    <xdr:clientData/>
  </xdr:twoCellAnchor>
  <xdr:twoCellAnchor>
    <xdr:from>
      <xdr:col>1</xdr:col>
      <xdr:colOff>104775</xdr:colOff>
      <xdr:row>1</xdr:row>
      <xdr:rowOff>76200</xdr:rowOff>
    </xdr:from>
    <xdr:to>
      <xdr:col>4</xdr:col>
      <xdr:colOff>342900</xdr:colOff>
      <xdr:row>3</xdr:row>
      <xdr:rowOff>247650</xdr:rowOff>
    </xdr:to>
    <xdr:sp macro="" textlink="">
      <xdr:nvSpPr>
        <xdr:cNvPr id="9224" name="Line 8"/>
        <xdr:cNvSpPr>
          <a:spLocks noChangeShapeType="1"/>
        </xdr:cNvSpPr>
      </xdr:nvSpPr>
      <xdr:spPr bwMode="auto">
        <a:xfrm flipH="1">
          <a:off x="295275" y="247650"/>
          <a:ext cx="1114425" cy="110490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xdr:col>
      <xdr:colOff>161925</xdr:colOff>
      <xdr:row>2</xdr:row>
      <xdr:rowOff>219075</xdr:rowOff>
    </xdr:from>
    <xdr:to>
      <xdr:col>2</xdr:col>
      <xdr:colOff>247650</xdr:colOff>
      <xdr:row>2</xdr:row>
      <xdr:rowOff>295275</xdr:rowOff>
    </xdr:to>
    <xdr:sp macro="" textlink="">
      <xdr:nvSpPr>
        <xdr:cNvPr id="9225" name="Rectangle 9"/>
        <xdr:cNvSpPr>
          <a:spLocks noChangeArrowheads="1"/>
        </xdr:cNvSpPr>
      </xdr:nvSpPr>
      <xdr:spPr bwMode="auto">
        <a:xfrm rot="8100000">
          <a:off x="352425" y="561975"/>
          <a:ext cx="466725" cy="76200"/>
        </a:xfrm>
        <a:prstGeom prst="rect">
          <a:avLst/>
        </a:prstGeom>
        <a:solidFill>
          <a:srgbClr val="FFFFFF"/>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19050</xdr:colOff>
      <xdr:row>2</xdr:row>
      <xdr:rowOff>342900</xdr:rowOff>
    </xdr:from>
    <xdr:to>
      <xdr:col>7</xdr:col>
      <xdr:colOff>76200</xdr:colOff>
      <xdr:row>2</xdr:row>
      <xdr:rowOff>523875</xdr:rowOff>
    </xdr:to>
    <xdr:sp macro="" textlink="">
      <xdr:nvSpPr>
        <xdr:cNvPr id="9226" name="Rectangle 10"/>
        <xdr:cNvSpPr>
          <a:spLocks noChangeArrowheads="1"/>
        </xdr:cNvSpPr>
      </xdr:nvSpPr>
      <xdr:spPr bwMode="auto">
        <a:xfrm>
          <a:off x="1085850" y="685800"/>
          <a:ext cx="1133475" cy="180975"/>
        </a:xfrm>
        <a:prstGeom prst="rect">
          <a:avLst/>
        </a:prstGeom>
        <a:solidFill>
          <a:srgbClr val="FFFFFF"/>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（ホチキス留め）</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2409825</xdr:colOff>
      <xdr:row>11</xdr:row>
      <xdr:rowOff>28575</xdr:rowOff>
    </xdr:from>
    <xdr:to>
      <xdr:col>8</xdr:col>
      <xdr:colOff>2790825</xdr:colOff>
      <xdr:row>12</xdr:row>
      <xdr:rowOff>9525</xdr:rowOff>
    </xdr:to>
    <xdr:sp macro="" textlink="">
      <xdr:nvSpPr>
        <xdr:cNvPr id="14337" name="Rectangle 1"/>
        <xdr:cNvSpPr>
          <a:spLocks noChangeArrowheads="1"/>
        </xdr:cNvSpPr>
      </xdr:nvSpPr>
      <xdr:spPr bwMode="auto">
        <a:xfrm>
          <a:off x="6667500" y="3695700"/>
          <a:ext cx="3810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明朝"/>
              <a:ea typeface="ＭＳ Ｐ明朝"/>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2038350</xdr:colOff>
      <xdr:row>14</xdr:row>
      <xdr:rowOff>0</xdr:rowOff>
    </xdr:from>
    <xdr:to>
      <xdr:col>10</xdr:col>
      <xdr:colOff>2314575</xdr:colOff>
      <xdr:row>15</xdr:row>
      <xdr:rowOff>28575</xdr:rowOff>
    </xdr:to>
    <xdr:sp macro="" textlink="">
      <xdr:nvSpPr>
        <xdr:cNvPr id="7171" name="Rectangle 3"/>
        <xdr:cNvSpPr>
          <a:spLocks noChangeArrowheads="1"/>
        </xdr:cNvSpPr>
      </xdr:nvSpPr>
      <xdr:spPr bwMode="auto">
        <a:xfrm>
          <a:off x="7048500" y="4829175"/>
          <a:ext cx="276225" cy="2952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a:t>
          </a:r>
        </a:p>
      </xdr:txBody>
    </xdr:sp>
    <xdr:clientData/>
  </xdr:twoCellAnchor>
  <xdr:twoCellAnchor>
    <xdr:from>
      <xdr:col>10</xdr:col>
      <xdr:colOff>0</xdr:colOff>
      <xdr:row>16</xdr:row>
      <xdr:rowOff>123825</xdr:rowOff>
    </xdr:from>
    <xdr:to>
      <xdr:col>10</xdr:col>
      <xdr:colOff>0</xdr:colOff>
      <xdr:row>16</xdr:row>
      <xdr:rowOff>180975</xdr:rowOff>
    </xdr:to>
    <xdr:grpSp>
      <xdr:nvGrpSpPr>
        <xdr:cNvPr id="7174" name="Group 6"/>
        <xdr:cNvGrpSpPr>
          <a:grpSpLocks/>
        </xdr:cNvGrpSpPr>
      </xdr:nvGrpSpPr>
      <xdr:grpSpPr bwMode="auto">
        <a:xfrm>
          <a:off x="4848225" y="5743575"/>
          <a:ext cx="0" cy="57150"/>
          <a:chOff x="570" y="642"/>
          <a:chExt cx="35" cy="6"/>
        </a:xfrm>
      </xdr:grpSpPr>
      <xdr:sp macro="" textlink="">
        <xdr:nvSpPr>
          <xdr:cNvPr id="7172" name="Line 4"/>
          <xdr:cNvSpPr>
            <a:spLocks noChangeShapeType="1"/>
          </xdr:cNvSpPr>
        </xdr:nvSpPr>
        <xdr:spPr bwMode="auto">
          <a:xfrm>
            <a:off x="570" y="648"/>
            <a:ext cx="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7173" name="Line 5"/>
          <xdr:cNvSpPr>
            <a:spLocks noChangeShapeType="1"/>
          </xdr:cNvSpPr>
        </xdr:nvSpPr>
        <xdr:spPr bwMode="auto">
          <a:xfrm>
            <a:off x="570" y="642"/>
            <a:ext cx="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933450</xdr:colOff>
      <xdr:row>29</xdr:row>
      <xdr:rowOff>19050</xdr:rowOff>
    </xdr:from>
    <xdr:to>
      <xdr:col>15</xdr:col>
      <xdr:colOff>1200150</xdr:colOff>
      <xdr:row>30</xdr:row>
      <xdr:rowOff>123825</xdr:rowOff>
    </xdr:to>
    <xdr:sp macro="" textlink="">
      <xdr:nvSpPr>
        <xdr:cNvPr id="2" name="正方形/長方形 1"/>
        <xdr:cNvSpPr/>
      </xdr:nvSpPr>
      <xdr:spPr bwMode="auto">
        <a:xfrm>
          <a:off x="6076950" y="9029700"/>
          <a:ext cx="266700" cy="2762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38100</xdr:colOff>
      <xdr:row>4</xdr:row>
      <xdr:rowOff>104775</xdr:rowOff>
    </xdr:from>
    <xdr:to>
      <xdr:col>10</xdr:col>
      <xdr:colOff>647700</xdr:colOff>
      <xdr:row>4</xdr:row>
      <xdr:rowOff>104775</xdr:rowOff>
    </xdr:to>
    <xdr:sp macro="" textlink="">
      <xdr:nvSpPr>
        <xdr:cNvPr id="11265" name="Line 1"/>
        <xdr:cNvSpPr>
          <a:spLocks noChangeShapeType="1"/>
        </xdr:cNvSpPr>
      </xdr:nvSpPr>
      <xdr:spPr bwMode="auto">
        <a:xfrm>
          <a:off x="3886200" y="1247775"/>
          <a:ext cx="6096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57150</xdr:colOff>
      <xdr:row>15</xdr:row>
      <xdr:rowOff>95250</xdr:rowOff>
    </xdr:from>
    <xdr:to>
      <xdr:col>8</xdr:col>
      <xdr:colOff>419100</xdr:colOff>
      <xdr:row>15</xdr:row>
      <xdr:rowOff>95250</xdr:rowOff>
    </xdr:to>
    <xdr:sp macro="" textlink="">
      <xdr:nvSpPr>
        <xdr:cNvPr id="11266" name="Line 2"/>
        <xdr:cNvSpPr>
          <a:spLocks noChangeShapeType="1"/>
        </xdr:cNvSpPr>
      </xdr:nvSpPr>
      <xdr:spPr bwMode="auto">
        <a:xfrm>
          <a:off x="2647950" y="6153150"/>
          <a:ext cx="6096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495300</xdr:colOff>
      <xdr:row>11</xdr:row>
      <xdr:rowOff>104775</xdr:rowOff>
    </xdr:from>
    <xdr:to>
      <xdr:col>14</xdr:col>
      <xdr:colOff>495300</xdr:colOff>
      <xdr:row>11</xdr:row>
      <xdr:rowOff>428625</xdr:rowOff>
    </xdr:to>
    <xdr:sp macro="" textlink="">
      <xdr:nvSpPr>
        <xdr:cNvPr id="11267" name="Oval 3"/>
        <xdr:cNvSpPr>
          <a:spLocks noChangeArrowheads="1"/>
        </xdr:cNvSpPr>
      </xdr:nvSpPr>
      <xdr:spPr bwMode="auto">
        <a:xfrm>
          <a:off x="6229350" y="4762500"/>
          <a:ext cx="685800" cy="32385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horzOverflow="clip" wrap="square" lIns="18288" tIns="0" rIns="0" bIns="0" rtlCol="0" anchor="t" upright="1"/>
      <a:lstStyle>
        <a:defPPr algn="l">
          <a:defRPr kumimoji="1" sz="1100"/>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26"/>
  <sheetViews>
    <sheetView showGridLines="0" tabSelected="1" workbookViewId="0"/>
  </sheetViews>
  <sheetFormatPr defaultRowHeight="13.5"/>
  <cols>
    <col min="2" max="2" width="1.5" customWidth="1"/>
    <col min="3" max="3" width="11" bestFit="1" customWidth="1"/>
    <col min="4" max="4" width="1.5" customWidth="1"/>
    <col min="5" max="5" width="1.625" customWidth="1"/>
    <col min="6" max="6" width="33.125" bestFit="1" customWidth="1"/>
    <col min="7" max="7" width="4.875" customWidth="1"/>
    <col min="8" max="8" width="11.875" customWidth="1"/>
    <col min="9" max="9" width="17.625" bestFit="1" customWidth="1"/>
  </cols>
  <sheetData>
    <row r="3" spans="2:10" s="1" customFormat="1" ht="18" customHeight="1">
      <c r="B3" s="6"/>
      <c r="C3" s="7" t="s">
        <v>7</v>
      </c>
      <c r="D3" s="8"/>
      <c r="E3" s="199"/>
      <c r="F3" s="200" t="s">
        <v>128</v>
      </c>
      <c r="H3" s="9" t="s">
        <v>31</v>
      </c>
      <c r="I3" s="4">
        <f ca="1">NOW()</f>
        <v>43190.745631365739</v>
      </c>
      <c r="J3" s="3"/>
    </row>
    <row r="4" spans="2:10" s="1" customFormat="1" ht="18" customHeight="1">
      <c r="B4" s="6"/>
      <c r="C4" s="7" t="s">
        <v>244</v>
      </c>
      <c r="D4" s="8"/>
      <c r="E4" s="199"/>
      <c r="F4" s="200" t="s">
        <v>129</v>
      </c>
      <c r="H4" s="165"/>
      <c r="I4" s="166"/>
      <c r="J4" s="3"/>
    </row>
    <row r="5" spans="2:10" s="1" customFormat="1" ht="18" customHeight="1">
      <c r="B5" s="6"/>
      <c r="C5" s="7" t="s">
        <v>216</v>
      </c>
      <c r="D5" s="8"/>
      <c r="E5" s="199"/>
      <c r="F5" s="204" t="s">
        <v>253</v>
      </c>
      <c r="H5" s="268" t="s">
        <v>32</v>
      </c>
      <c r="I5" s="5" t="s">
        <v>33</v>
      </c>
      <c r="J5" s="3"/>
    </row>
    <row r="6" spans="2:10" s="1" customFormat="1" ht="18" customHeight="1">
      <c r="B6" s="6"/>
      <c r="C6" s="7" t="s">
        <v>243</v>
      </c>
      <c r="D6" s="8"/>
      <c r="E6" s="199"/>
      <c r="F6" s="200" t="s">
        <v>254</v>
      </c>
      <c r="H6" s="269"/>
      <c r="I6" s="5" t="str">
        <f ca="1">IF(MOD(YEAR(I3)-YEAR(F9),2)=1,"身分証明書","")</f>
        <v/>
      </c>
      <c r="J6" s="3"/>
    </row>
    <row r="7" spans="2:10" s="1" customFormat="1" ht="18" customHeight="1">
      <c r="B7" s="6"/>
      <c r="C7" s="7" t="s">
        <v>28</v>
      </c>
      <c r="D7" s="8"/>
      <c r="E7" s="199"/>
      <c r="F7" s="201">
        <v>23915</v>
      </c>
      <c r="H7" s="270"/>
      <c r="I7" s="5" t="str">
        <f ca="1">IF(YEAR(I3)=YEAR(F9)+6,"販売業許可申請","")</f>
        <v/>
      </c>
    </row>
    <row r="8" spans="2:10" s="1" customFormat="1" ht="18" customHeight="1">
      <c r="B8" s="6"/>
      <c r="C8" s="7" t="s">
        <v>20</v>
      </c>
      <c r="D8" s="8"/>
      <c r="E8" s="199"/>
      <c r="F8" s="200" t="s">
        <v>130</v>
      </c>
    </row>
    <row r="9" spans="2:10" s="1" customFormat="1" ht="18" customHeight="1">
      <c r="B9" s="6"/>
      <c r="C9" s="7" t="s">
        <v>30</v>
      </c>
      <c r="D9" s="8"/>
      <c r="E9" s="199"/>
      <c r="F9" s="201">
        <v>42586</v>
      </c>
    </row>
    <row r="10" spans="2:10" s="1" customFormat="1" ht="18" customHeight="1">
      <c r="B10" s="6"/>
      <c r="C10" s="7" t="s">
        <v>29</v>
      </c>
      <c r="D10" s="8"/>
      <c r="E10" s="199"/>
      <c r="F10" s="201">
        <v>43191</v>
      </c>
      <c r="H10" s="2"/>
      <c r="I10" s="2"/>
    </row>
    <row r="11" spans="2:10" ht="18" customHeight="1">
      <c r="B11" s="34"/>
      <c r="C11" s="35" t="s">
        <v>89</v>
      </c>
      <c r="D11" s="36"/>
      <c r="E11" s="202"/>
      <c r="F11" s="203" t="s">
        <v>131</v>
      </c>
    </row>
    <row r="12" spans="2:10" ht="18" customHeight="1">
      <c r="B12" s="34"/>
      <c r="C12" s="35" t="s">
        <v>270</v>
      </c>
      <c r="D12" s="36"/>
      <c r="E12" s="202"/>
      <c r="F12" s="203" t="s">
        <v>269</v>
      </c>
    </row>
    <row r="13" spans="2:10" ht="18" customHeight="1"/>
    <row r="14" spans="2:10" s="70" customFormat="1" ht="24" customHeight="1">
      <c r="B14" s="262" t="s">
        <v>44</v>
      </c>
      <c r="C14" s="263"/>
      <c r="D14" s="263"/>
      <c r="E14" s="263"/>
      <c r="F14" s="264"/>
      <c r="I14" s="227"/>
    </row>
    <row r="15" spans="2:10" s="70" customFormat="1" ht="4.5" customHeight="1">
      <c r="B15" s="2"/>
      <c r="C15" s="2"/>
      <c r="D15" s="2"/>
      <c r="E15" s="2"/>
      <c r="F15" s="2"/>
    </row>
    <row r="16" spans="2:10" s="70" customFormat="1" ht="24" customHeight="1">
      <c r="B16" s="265" t="s">
        <v>45</v>
      </c>
      <c r="C16" s="266"/>
      <c r="D16" s="266"/>
      <c r="E16" s="266"/>
      <c r="F16" s="267"/>
    </row>
    <row r="17" spans="2:6" s="70" customFormat="1" ht="24" customHeight="1">
      <c r="B17" s="256" t="s">
        <v>46</v>
      </c>
      <c r="C17" s="257"/>
      <c r="D17" s="257"/>
      <c r="E17" s="257"/>
      <c r="F17" s="258"/>
    </row>
    <row r="18" spans="2:6" s="70" customFormat="1" ht="24" customHeight="1">
      <c r="B18" s="256" t="s">
        <v>126</v>
      </c>
      <c r="C18" s="257"/>
      <c r="D18" s="257"/>
      <c r="E18" s="257"/>
      <c r="F18" s="258"/>
    </row>
    <row r="19" spans="2:6" s="70" customFormat="1" ht="24" customHeight="1">
      <c r="B19" s="259" t="s">
        <v>127</v>
      </c>
      <c r="C19" s="260"/>
      <c r="D19" s="260"/>
      <c r="E19" s="260"/>
      <c r="F19" s="261"/>
    </row>
    <row r="20" spans="2:6" s="70" customFormat="1" ht="4.5" customHeight="1">
      <c r="B20" s="2"/>
      <c r="C20" s="2"/>
      <c r="D20" s="2"/>
      <c r="E20" s="2"/>
      <c r="F20" s="2"/>
    </row>
    <row r="21" spans="2:6" s="70" customFormat="1" ht="24" customHeight="1">
      <c r="B21" s="265" t="s">
        <v>47</v>
      </c>
      <c r="C21" s="266"/>
      <c r="D21" s="266"/>
      <c r="E21" s="266"/>
      <c r="F21" s="267"/>
    </row>
    <row r="22" spans="2:6" s="70" customFormat="1" ht="24" customHeight="1">
      <c r="B22" s="256" t="s">
        <v>48</v>
      </c>
      <c r="C22" s="257"/>
      <c r="D22" s="257"/>
      <c r="E22" s="257"/>
      <c r="F22" s="258"/>
    </row>
    <row r="23" spans="2:6" s="70" customFormat="1" ht="24" customHeight="1">
      <c r="B23" s="256" t="s">
        <v>49</v>
      </c>
      <c r="C23" s="257"/>
      <c r="D23" s="257"/>
      <c r="E23" s="257"/>
      <c r="F23" s="258"/>
    </row>
    <row r="24" spans="2:6" s="70" customFormat="1" ht="24" customHeight="1">
      <c r="B24" s="259" t="s">
        <v>50</v>
      </c>
      <c r="C24" s="260"/>
      <c r="D24" s="260"/>
      <c r="E24" s="260"/>
      <c r="F24" s="261"/>
    </row>
    <row r="25" spans="2:6" ht="18" customHeight="1"/>
    <row r="26" spans="2:6" ht="18" customHeight="1"/>
  </sheetData>
  <mergeCells count="10">
    <mergeCell ref="B14:F14"/>
    <mergeCell ref="B16:F16"/>
    <mergeCell ref="B21:F21"/>
    <mergeCell ref="B22:F22"/>
    <mergeCell ref="H5:H7"/>
    <mergeCell ref="B23:F23"/>
    <mergeCell ref="B24:F24"/>
    <mergeCell ref="B17:F17"/>
    <mergeCell ref="B19:F19"/>
    <mergeCell ref="B18:F18"/>
  </mergeCells>
  <phoneticPr fontId="2"/>
  <pageMargins left="0.75" right="0.75" top="1" bottom="1" header="0.51200000000000001" footer="0.51200000000000001"/>
  <pageSetup paperSize="9" orientation="portrait" horizontalDpi="4294967292"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workbookViewId="0"/>
  </sheetViews>
  <sheetFormatPr defaultRowHeight="13.5"/>
  <cols>
    <col min="1" max="1" width="3.75" style="143" customWidth="1"/>
    <col min="2" max="2" width="2" style="143" customWidth="1"/>
    <col min="3" max="3" width="1.625" style="143" customWidth="1"/>
    <col min="4" max="4" width="1.875" style="143" customWidth="1"/>
    <col min="5" max="5" width="2.75" style="143" customWidth="1"/>
    <col min="6" max="6" width="3.875" style="143" customWidth="1"/>
    <col min="7" max="7" width="1.625" style="143" customWidth="1"/>
    <col min="8" max="8" width="2.125" style="143" customWidth="1"/>
    <col min="9" max="9" width="19.25" style="143" customWidth="1"/>
    <col min="10" max="11" width="1.625" style="143" customWidth="1"/>
    <col min="12" max="12" width="2.625" style="143" customWidth="1"/>
    <col min="13" max="13" width="20.125" style="143" customWidth="1"/>
    <col min="14" max="15" width="1.625" style="143" customWidth="1"/>
    <col min="16" max="16" width="22.125" style="143" customWidth="1"/>
    <col min="17" max="18" width="1.625" style="143" customWidth="1"/>
    <col min="19" max="19" width="9" style="143"/>
  </cols>
  <sheetData>
    <row r="1" spans="2:18" s="143" customFormat="1" ht="21.75" customHeight="1"/>
    <row r="2" spans="2:18" s="143" customFormat="1" ht="21.75" customHeight="1">
      <c r="B2" s="24"/>
      <c r="C2" s="24"/>
      <c r="D2" s="24"/>
      <c r="E2" s="24"/>
      <c r="F2" s="24"/>
      <c r="G2" s="24"/>
      <c r="H2" s="24"/>
      <c r="I2" s="24"/>
      <c r="J2" s="24"/>
      <c r="K2" s="24"/>
      <c r="L2" s="24"/>
      <c r="M2" s="24"/>
      <c r="N2" s="24"/>
      <c r="O2" s="24"/>
      <c r="P2" s="24"/>
      <c r="Q2" s="24"/>
      <c r="R2" s="24"/>
    </row>
    <row r="3" spans="2:18" s="143" customFormat="1">
      <c r="B3" s="24"/>
      <c r="C3" s="24"/>
      <c r="D3" s="294" t="s">
        <v>188</v>
      </c>
      <c r="E3" s="294"/>
      <c r="F3" s="294"/>
      <c r="G3" s="294"/>
      <c r="H3" s="294"/>
      <c r="I3" s="294"/>
      <c r="J3" s="24"/>
      <c r="K3" s="24"/>
      <c r="L3" s="24"/>
      <c r="M3" s="24"/>
      <c r="N3" s="24"/>
      <c r="O3" s="24"/>
      <c r="P3" s="24"/>
      <c r="Q3" s="24"/>
      <c r="R3" s="24"/>
    </row>
    <row r="4" spans="2:18" s="143" customFormat="1" ht="17.25">
      <c r="B4" s="24"/>
      <c r="C4" s="317" t="s">
        <v>207</v>
      </c>
      <c r="D4" s="317"/>
      <c r="E4" s="317"/>
      <c r="F4" s="317"/>
      <c r="G4" s="317"/>
      <c r="H4" s="317"/>
      <c r="I4" s="317"/>
      <c r="J4" s="317"/>
      <c r="K4" s="317"/>
      <c r="L4" s="317"/>
      <c r="M4" s="317"/>
      <c r="N4" s="317"/>
      <c r="O4" s="317"/>
      <c r="P4" s="317"/>
      <c r="Q4" s="317"/>
      <c r="R4" s="24"/>
    </row>
    <row r="5" spans="2:18" s="143" customFormat="1" ht="21" customHeight="1">
      <c r="B5" s="24"/>
      <c r="C5" s="24"/>
      <c r="D5" s="24"/>
      <c r="E5" s="24"/>
      <c r="F5" s="24"/>
      <c r="G5" s="24"/>
      <c r="H5" s="24"/>
      <c r="I5" s="24"/>
      <c r="J5" s="24"/>
      <c r="K5" s="24"/>
      <c r="L5" s="24"/>
      <c r="M5" s="24"/>
      <c r="N5" s="24"/>
      <c r="O5" s="24"/>
      <c r="P5" s="24"/>
      <c r="Q5" s="24"/>
      <c r="R5" s="24"/>
    </row>
    <row r="6" spans="2:18" s="143" customFormat="1" ht="30" customHeight="1">
      <c r="B6" s="24"/>
      <c r="C6" s="66"/>
      <c r="D6" s="470" t="s">
        <v>189</v>
      </c>
      <c r="E6" s="470"/>
      <c r="F6" s="470"/>
      <c r="G6" s="470"/>
      <c r="H6" s="470"/>
      <c r="I6" s="470"/>
      <c r="J6" s="64"/>
      <c r="K6" s="144"/>
      <c r="L6" s="64"/>
      <c r="M6" s="64" t="str">
        <f>データ入力!F8</f>
        <v>許可第000000号</v>
      </c>
      <c r="N6" s="64"/>
      <c r="O6" s="64"/>
      <c r="P6" s="163">
        <f>データ入力!F9</f>
        <v>42586</v>
      </c>
      <c r="Q6" s="65"/>
      <c r="R6" s="24"/>
    </row>
    <row r="7" spans="2:18" s="143" customFormat="1" ht="30" customHeight="1">
      <c r="B7" s="24"/>
      <c r="C7" s="145"/>
      <c r="D7" s="469" t="s">
        <v>35</v>
      </c>
      <c r="E7" s="469"/>
      <c r="F7" s="469"/>
      <c r="G7" s="469"/>
      <c r="H7" s="469"/>
      <c r="I7" s="469"/>
      <c r="J7" s="146"/>
      <c r="K7" s="147"/>
      <c r="L7" s="146"/>
      <c r="M7" s="146" t="str">
        <f>IF(データ入力!F5="",データ入力!F3,データ入力!F5)</f>
        <v>東京薬品株式会社</v>
      </c>
      <c r="N7" s="146"/>
      <c r="O7" s="146"/>
      <c r="P7" s="164" t="str">
        <f>データ入力!F11</f>
        <v>0123-45-6789</v>
      </c>
      <c r="Q7" s="148"/>
      <c r="R7" s="24"/>
    </row>
    <row r="8" spans="2:18" s="143" customFormat="1" ht="30" customHeight="1">
      <c r="B8" s="24"/>
      <c r="C8" s="44"/>
      <c r="D8" s="471" t="s">
        <v>190</v>
      </c>
      <c r="E8" s="471"/>
      <c r="F8" s="471"/>
      <c r="G8" s="471"/>
      <c r="H8" s="471"/>
      <c r="I8" s="471"/>
      <c r="J8" s="27"/>
      <c r="K8" s="149"/>
      <c r="L8" s="27"/>
      <c r="M8" s="291" t="str">
        <f>IF(データ入力!F6="",データ入力!F4,データ入力!F6)</f>
        <v>東京都東京区東京987-654</v>
      </c>
      <c r="N8" s="291"/>
      <c r="O8" s="291"/>
      <c r="P8" s="291"/>
      <c r="Q8" s="45"/>
      <c r="R8" s="24"/>
    </row>
    <row r="9" spans="2:18" s="143" customFormat="1" ht="30" customHeight="1">
      <c r="B9" s="24"/>
      <c r="C9" s="463" t="s">
        <v>36</v>
      </c>
      <c r="D9" s="464"/>
      <c r="E9" s="464"/>
      <c r="F9" s="465"/>
      <c r="G9" s="147"/>
      <c r="H9" s="469" t="s">
        <v>37</v>
      </c>
      <c r="I9" s="469"/>
      <c r="J9" s="146"/>
      <c r="K9" s="147"/>
      <c r="L9" s="146"/>
      <c r="M9" s="150" t="s">
        <v>38</v>
      </c>
      <c r="N9" s="146"/>
      <c r="O9" s="147"/>
      <c r="P9" s="150" t="s">
        <v>39</v>
      </c>
      <c r="Q9" s="148"/>
      <c r="R9" s="24"/>
    </row>
    <row r="10" spans="2:18" s="143" customFormat="1" ht="68.25" customHeight="1">
      <c r="B10" s="24"/>
      <c r="C10" s="466"/>
      <c r="D10" s="467"/>
      <c r="E10" s="467"/>
      <c r="F10" s="468"/>
      <c r="G10" s="151"/>
      <c r="H10" s="151"/>
      <c r="I10" s="151"/>
      <c r="J10" s="151"/>
      <c r="K10" s="152"/>
      <c r="L10" s="151"/>
      <c r="M10" s="151"/>
      <c r="N10" s="151"/>
      <c r="O10" s="152"/>
      <c r="P10" s="151"/>
      <c r="Q10" s="153"/>
      <c r="R10" s="24"/>
    </row>
    <row r="11" spans="2:18" s="143" customFormat="1" ht="20.100000000000001" customHeight="1">
      <c r="B11" s="24"/>
      <c r="C11" s="445" t="s">
        <v>208</v>
      </c>
      <c r="D11" s="446"/>
      <c r="E11" s="451" t="s">
        <v>191</v>
      </c>
      <c r="F11" s="454" t="s">
        <v>192</v>
      </c>
      <c r="G11" s="457" t="s">
        <v>209</v>
      </c>
      <c r="H11" s="458"/>
      <c r="I11" s="154" t="s">
        <v>193</v>
      </c>
      <c r="J11" s="155"/>
      <c r="K11" s="156"/>
      <c r="L11" s="155"/>
      <c r="M11" s="155"/>
      <c r="N11" s="155"/>
      <c r="O11" s="155"/>
      <c r="P11" s="155"/>
      <c r="Q11" s="157"/>
      <c r="R11" s="24"/>
    </row>
    <row r="12" spans="2:18" s="143" customFormat="1" ht="20.100000000000001" customHeight="1">
      <c r="B12" s="24"/>
      <c r="C12" s="447"/>
      <c r="D12" s="448"/>
      <c r="E12" s="452"/>
      <c r="F12" s="455"/>
      <c r="G12" s="459"/>
      <c r="H12" s="460"/>
      <c r="I12" s="158" t="s">
        <v>194</v>
      </c>
      <c r="J12" s="27"/>
      <c r="K12" s="149"/>
      <c r="L12" s="27"/>
      <c r="M12" s="27"/>
      <c r="N12" s="27"/>
      <c r="O12" s="27"/>
      <c r="P12" s="27"/>
      <c r="Q12" s="45"/>
      <c r="R12" s="24"/>
    </row>
    <row r="13" spans="2:18" s="143" customFormat="1" ht="20.100000000000001" customHeight="1">
      <c r="B13" s="24"/>
      <c r="C13" s="447"/>
      <c r="D13" s="448"/>
      <c r="E13" s="452"/>
      <c r="F13" s="455"/>
      <c r="G13" s="459"/>
      <c r="H13" s="460"/>
      <c r="I13" s="159" t="s">
        <v>195</v>
      </c>
      <c r="J13" s="27"/>
      <c r="K13" s="149"/>
      <c r="L13" s="27"/>
      <c r="M13" s="27"/>
      <c r="N13" s="27"/>
      <c r="O13" s="27"/>
      <c r="P13" s="27"/>
      <c r="Q13" s="45"/>
      <c r="R13" s="24"/>
    </row>
    <row r="14" spans="2:18" s="143" customFormat="1" ht="27.95" customHeight="1">
      <c r="B14" s="24"/>
      <c r="C14" s="447"/>
      <c r="D14" s="448"/>
      <c r="E14" s="452"/>
      <c r="F14" s="455"/>
      <c r="G14" s="457" t="s">
        <v>196</v>
      </c>
      <c r="H14" s="458"/>
      <c r="I14" s="154" t="s">
        <v>197</v>
      </c>
      <c r="J14" s="155"/>
      <c r="K14" s="156"/>
      <c r="L14" s="155"/>
      <c r="M14" s="155"/>
      <c r="N14" s="155"/>
      <c r="O14" s="155"/>
      <c r="P14" s="155"/>
      <c r="Q14" s="157"/>
      <c r="R14" s="24"/>
    </row>
    <row r="15" spans="2:18" s="143" customFormat="1" ht="27.95" customHeight="1">
      <c r="B15" s="24"/>
      <c r="C15" s="447"/>
      <c r="D15" s="448"/>
      <c r="E15" s="452"/>
      <c r="F15" s="455"/>
      <c r="G15" s="461"/>
      <c r="H15" s="462"/>
      <c r="I15" s="160" t="s">
        <v>198</v>
      </c>
      <c r="J15" s="151"/>
      <c r="K15" s="152"/>
      <c r="L15" s="151"/>
      <c r="M15" s="151"/>
      <c r="N15" s="151"/>
      <c r="O15" s="151"/>
      <c r="P15" s="151"/>
      <c r="Q15" s="153"/>
      <c r="R15" s="24"/>
    </row>
    <row r="16" spans="2:18" s="143" customFormat="1" ht="20.100000000000001" customHeight="1">
      <c r="B16" s="24"/>
      <c r="C16" s="447"/>
      <c r="D16" s="448"/>
      <c r="E16" s="452"/>
      <c r="F16" s="455"/>
      <c r="G16" s="459" t="s">
        <v>210</v>
      </c>
      <c r="H16" s="460"/>
      <c r="I16" s="161" t="s">
        <v>199</v>
      </c>
      <c r="J16" s="27"/>
      <c r="K16" s="149"/>
      <c r="L16" s="27"/>
      <c r="M16" s="27"/>
      <c r="N16" s="27"/>
      <c r="O16" s="27"/>
      <c r="P16" s="27"/>
      <c r="Q16" s="45"/>
      <c r="R16" s="24"/>
    </row>
    <row r="17" spans="2:18" s="143" customFormat="1" ht="20.100000000000001" customHeight="1">
      <c r="B17" s="24"/>
      <c r="C17" s="447"/>
      <c r="D17" s="448"/>
      <c r="E17" s="452"/>
      <c r="F17" s="455"/>
      <c r="G17" s="459"/>
      <c r="H17" s="460"/>
      <c r="I17" s="158" t="s">
        <v>200</v>
      </c>
      <c r="J17" s="27"/>
      <c r="K17" s="149"/>
      <c r="L17" s="27"/>
      <c r="M17" s="27"/>
      <c r="N17" s="27"/>
      <c r="O17" s="27"/>
      <c r="P17" s="27"/>
      <c r="Q17" s="45"/>
      <c r="R17" s="24"/>
    </row>
    <row r="18" spans="2:18" s="143" customFormat="1" ht="20.100000000000001" customHeight="1">
      <c r="B18" s="24"/>
      <c r="C18" s="447"/>
      <c r="D18" s="448"/>
      <c r="E18" s="452"/>
      <c r="F18" s="455"/>
      <c r="G18" s="459"/>
      <c r="H18" s="460"/>
      <c r="I18" s="159" t="s">
        <v>201</v>
      </c>
      <c r="J18" s="27"/>
      <c r="K18" s="149"/>
      <c r="L18" s="27"/>
      <c r="M18" s="27"/>
      <c r="N18" s="27"/>
      <c r="O18" s="27"/>
      <c r="P18" s="27"/>
      <c r="Q18" s="45"/>
      <c r="R18" s="24"/>
    </row>
    <row r="19" spans="2:18" s="143" customFormat="1" ht="27.95" customHeight="1">
      <c r="B19" s="24"/>
      <c r="C19" s="447"/>
      <c r="D19" s="448"/>
      <c r="E19" s="452"/>
      <c r="F19" s="455"/>
      <c r="G19" s="457" t="s">
        <v>202</v>
      </c>
      <c r="H19" s="458"/>
      <c r="I19" s="154" t="s">
        <v>203</v>
      </c>
      <c r="J19" s="155"/>
      <c r="K19" s="156"/>
      <c r="L19" s="155"/>
      <c r="M19" s="155"/>
      <c r="N19" s="155"/>
      <c r="O19" s="155"/>
      <c r="P19" s="155"/>
      <c r="Q19" s="157"/>
      <c r="R19" s="24"/>
    </row>
    <row r="20" spans="2:18" s="143" customFormat="1" ht="27.95" customHeight="1">
      <c r="B20" s="24"/>
      <c r="C20" s="449"/>
      <c r="D20" s="450"/>
      <c r="E20" s="453"/>
      <c r="F20" s="456"/>
      <c r="G20" s="461"/>
      <c r="H20" s="462"/>
      <c r="I20" s="160" t="s">
        <v>204</v>
      </c>
      <c r="J20" s="151"/>
      <c r="K20" s="152"/>
      <c r="L20" s="151"/>
      <c r="M20" s="151"/>
      <c r="N20" s="151"/>
      <c r="O20" s="151"/>
      <c r="P20" s="151"/>
      <c r="Q20" s="153"/>
      <c r="R20" s="24"/>
    </row>
    <row r="21" spans="2:18" s="143" customFormat="1" ht="30" customHeight="1">
      <c r="B21" s="24"/>
      <c r="C21" s="67"/>
      <c r="D21" s="443" t="s">
        <v>22</v>
      </c>
      <c r="E21" s="443"/>
      <c r="F21" s="443"/>
      <c r="G21" s="443"/>
      <c r="H21" s="443"/>
      <c r="I21" s="443"/>
      <c r="J21" s="68"/>
      <c r="K21" s="162"/>
      <c r="L21" s="68"/>
      <c r="M21" s="68"/>
      <c r="N21" s="68"/>
      <c r="O21" s="68"/>
      <c r="P21" s="68"/>
      <c r="Q21" s="69"/>
      <c r="R21" s="24"/>
    </row>
    <row r="22" spans="2:18" s="143" customFormat="1" ht="50.1" customHeight="1">
      <c r="B22" s="24"/>
      <c r="C22" s="24"/>
      <c r="D22" s="24"/>
      <c r="E22" s="24"/>
      <c r="F22" s="24"/>
      <c r="G22" s="24"/>
      <c r="H22" s="24"/>
      <c r="I22" s="24"/>
      <c r="J22" s="24"/>
      <c r="K22" s="24"/>
      <c r="L22" s="24"/>
      <c r="M22" s="24"/>
      <c r="N22" s="24"/>
      <c r="O22" s="24"/>
      <c r="P22" s="24"/>
      <c r="Q22" s="24"/>
      <c r="R22" s="24"/>
    </row>
    <row r="23" spans="2:18" s="143" customFormat="1">
      <c r="B23" s="24"/>
      <c r="C23" s="24"/>
      <c r="D23" s="294" t="s">
        <v>205</v>
      </c>
      <c r="E23" s="294"/>
      <c r="F23" s="294"/>
      <c r="G23" s="294"/>
      <c r="H23" s="294"/>
      <c r="I23" s="294"/>
      <c r="J23" s="294"/>
      <c r="K23" s="294"/>
      <c r="L23" s="294"/>
      <c r="M23" s="294"/>
      <c r="N23" s="294"/>
      <c r="O23" s="294"/>
      <c r="P23" s="294"/>
      <c r="Q23" s="294"/>
      <c r="R23" s="24"/>
    </row>
    <row r="24" spans="2:18" s="143" customFormat="1" ht="33" customHeight="1">
      <c r="B24" s="24"/>
      <c r="C24" s="24"/>
      <c r="D24" s="24"/>
      <c r="E24" s="24"/>
      <c r="F24" s="24"/>
      <c r="G24" s="24"/>
      <c r="H24" s="24"/>
      <c r="I24" s="24"/>
      <c r="J24" s="24"/>
      <c r="K24" s="24"/>
      <c r="L24" s="24"/>
      <c r="M24" s="24"/>
      <c r="N24" s="24"/>
      <c r="O24" s="24"/>
      <c r="P24" s="24"/>
      <c r="Q24" s="24"/>
      <c r="R24" s="24"/>
    </row>
    <row r="25" spans="2:18" s="143" customFormat="1">
      <c r="B25" s="24"/>
      <c r="C25" s="24"/>
      <c r="D25" s="444">
        <f>データ入力!F10</f>
        <v>43191</v>
      </c>
      <c r="E25" s="294"/>
      <c r="F25" s="294"/>
      <c r="G25" s="294"/>
      <c r="H25" s="294"/>
      <c r="I25" s="294"/>
      <c r="J25" s="294"/>
      <c r="K25" s="294"/>
      <c r="L25" s="106"/>
      <c r="M25" s="24"/>
      <c r="N25" s="24"/>
      <c r="O25" s="24"/>
      <c r="P25" s="24"/>
      <c r="Q25" s="24"/>
      <c r="R25" s="24"/>
    </row>
    <row r="26" spans="2:18" s="143" customFormat="1" ht="33" customHeight="1">
      <c r="B26" s="24"/>
      <c r="C26" s="24"/>
      <c r="D26" s="24"/>
      <c r="E26" s="24"/>
      <c r="F26" s="24"/>
      <c r="G26" s="24"/>
      <c r="H26" s="24"/>
      <c r="I26" s="24"/>
      <c r="J26" s="24"/>
      <c r="K26" s="24"/>
      <c r="L26" s="24"/>
      <c r="M26" s="24"/>
      <c r="N26" s="24"/>
      <c r="O26" s="24"/>
      <c r="P26" s="24"/>
      <c r="Q26" s="24"/>
      <c r="R26" s="24"/>
    </row>
    <row r="27" spans="2:18" s="143" customFormat="1">
      <c r="B27" s="24"/>
      <c r="C27" s="24"/>
      <c r="D27" s="24"/>
      <c r="E27" s="24"/>
      <c r="F27" s="24"/>
      <c r="G27" s="24"/>
      <c r="H27" s="24"/>
      <c r="I27" s="24"/>
      <c r="J27" s="295" t="s">
        <v>217</v>
      </c>
      <c r="K27" s="295"/>
      <c r="L27" s="295"/>
      <c r="M27" s="24" t="s">
        <v>218</v>
      </c>
      <c r="N27" s="24"/>
      <c r="O27" s="24"/>
      <c r="P27" s="24"/>
      <c r="Q27" s="24"/>
      <c r="R27" s="24"/>
    </row>
    <row r="28" spans="2:18" s="143" customFormat="1" ht="20.25" customHeight="1">
      <c r="B28" s="24"/>
      <c r="C28" s="24"/>
      <c r="D28" s="24"/>
      <c r="E28" s="24"/>
      <c r="F28" s="24"/>
      <c r="G28" s="24"/>
      <c r="H28" s="24"/>
      <c r="I28" s="24"/>
      <c r="J28" s="24"/>
      <c r="K28" s="24"/>
      <c r="L28" s="24"/>
      <c r="M28" s="294" t="str">
        <f>IF(データ入力!F6="",データ入力!F4,データ入力!F6)</f>
        <v>東京都東京区東京987-654</v>
      </c>
      <c r="N28" s="294"/>
      <c r="O28" s="294"/>
      <c r="P28" s="294"/>
      <c r="Q28" s="24"/>
      <c r="R28" s="24"/>
    </row>
    <row r="29" spans="2:18" s="143" customFormat="1">
      <c r="B29" s="24"/>
      <c r="C29" s="24"/>
      <c r="D29" s="24"/>
      <c r="E29" s="24"/>
      <c r="F29" s="24"/>
      <c r="G29" s="24"/>
      <c r="H29" s="24"/>
      <c r="I29" s="24"/>
      <c r="J29" s="295" t="s">
        <v>219</v>
      </c>
      <c r="K29" s="295"/>
      <c r="L29" s="295"/>
      <c r="M29" s="24" t="s">
        <v>220</v>
      </c>
      <c r="N29" s="24"/>
      <c r="O29" s="24"/>
      <c r="P29" s="24"/>
      <c r="Q29" s="24"/>
      <c r="R29" s="24"/>
    </row>
    <row r="30" spans="2:18" s="143" customFormat="1">
      <c r="B30" s="24"/>
      <c r="C30" s="24"/>
      <c r="D30" s="24"/>
      <c r="E30" s="24"/>
      <c r="F30" s="24"/>
      <c r="G30" s="24"/>
      <c r="H30" s="24"/>
      <c r="I30" s="24"/>
      <c r="J30" s="24"/>
      <c r="K30" s="24"/>
      <c r="L30" s="24"/>
      <c r="M30" s="294" t="str">
        <f>IF(データ入力!F5="",データ入力!F3,CONCATENATE(データ入力!F5,"    ",データ入力!F3))</f>
        <v>東京薬品株式会社    青森　太郎</v>
      </c>
      <c r="N30" s="294"/>
      <c r="O30" s="294"/>
      <c r="P30" s="294"/>
      <c r="Q30" s="24"/>
      <c r="R30" s="24"/>
    </row>
    <row r="31" spans="2:18" s="143" customFormat="1" ht="50.1" customHeight="1">
      <c r="B31" s="24"/>
      <c r="C31" s="24"/>
      <c r="D31" s="24"/>
      <c r="E31" s="24"/>
      <c r="F31" s="24"/>
      <c r="G31" s="24"/>
      <c r="H31" s="24"/>
      <c r="I31" s="24"/>
      <c r="J31" s="24"/>
      <c r="K31" s="24"/>
      <c r="L31" s="24"/>
      <c r="M31" s="24"/>
      <c r="N31" s="24"/>
      <c r="O31" s="24"/>
      <c r="P31" s="24"/>
      <c r="Q31" s="24"/>
      <c r="R31" s="24"/>
    </row>
    <row r="32" spans="2:18" s="143" customFormat="1">
      <c r="B32" s="24"/>
      <c r="C32" s="24"/>
      <c r="D32" s="295" t="s">
        <v>206</v>
      </c>
      <c r="E32" s="295"/>
      <c r="F32" s="295"/>
      <c r="G32" s="295"/>
      <c r="H32" s="295"/>
      <c r="I32" s="295"/>
      <c r="J32" s="295"/>
      <c r="K32" s="295"/>
      <c r="L32" s="104"/>
      <c r="M32" s="24"/>
      <c r="N32" s="24"/>
      <c r="O32" s="24"/>
      <c r="P32" s="24"/>
      <c r="Q32" s="24"/>
      <c r="R32" s="24"/>
    </row>
    <row r="33" spans="2:18" s="143" customFormat="1">
      <c r="B33" s="24"/>
      <c r="C33" s="24"/>
      <c r="D33" s="24"/>
      <c r="E33" s="24"/>
      <c r="F33" s="24"/>
      <c r="G33" s="24"/>
      <c r="H33" s="24"/>
      <c r="I33" s="24"/>
      <c r="J33" s="24"/>
      <c r="K33" s="24"/>
      <c r="L33" s="24"/>
      <c r="M33" s="24"/>
      <c r="N33" s="24"/>
      <c r="O33" s="24"/>
      <c r="P33" s="24"/>
      <c r="Q33" s="24"/>
      <c r="R33" s="24"/>
    </row>
    <row r="34" spans="2:18" s="143" customFormat="1"/>
    <row r="35" spans="2:18" s="143" customFormat="1"/>
    <row r="36" spans="2:18" s="143" customFormat="1"/>
    <row r="37" spans="2:18" s="143" customFormat="1"/>
    <row r="38" spans="2:18" s="143" customFormat="1"/>
    <row r="39" spans="2:18" s="143" customFormat="1"/>
    <row r="40" spans="2:18" s="143" customFormat="1"/>
    <row r="41" spans="2:18" s="143" customFormat="1"/>
    <row r="42" spans="2:18" s="143" customFormat="1"/>
    <row r="43" spans="2:18" s="143" customFormat="1"/>
    <row r="44" spans="2:18" s="143" customFormat="1"/>
  </sheetData>
  <mergeCells count="23">
    <mergeCell ref="J27:L27"/>
    <mergeCell ref="J29:L29"/>
    <mergeCell ref="D3:I3"/>
    <mergeCell ref="C4:Q4"/>
    <mergeCell ref="D6:I6"/>
    <mergeCell ref="D7:I7"/>
    <mergeCell ref="D8:I8"/>
    <mergeCell ref="D32:K32"/>
    <mergeCell ref="M8:P8"/>
    <mergeCell ref="M28:P28"/>
    <mergeCell ref="M30:P30"/>
    <mergeCell ref="D21:I21"/>
    <mergeCell ref="D23:Q23"/>
    <mergeCell ref="D25:K25"/>
    <mergeCell ref="C11:D20"/>
    <mergeCell ref="E11:E20"/>
    <mergeCell ref="F11:F20"/>
    <mergeCell ref="G11:H13"/>
    <mergeCell ref="G14:H15"/>
    <mergeCell ref="G16:H18"/>
    <mergeCell ref="G19:H20"/>
    <mergeCell ref="C9:F10"/>
    <mergeCell ref="H9:I9"/>
  </mergeCells>
  <phoneticPr fontId="2"/>
  <pageMargins left="0.7" right="0.7" top="0.75" bottom="0.75" header="0.3" footer="0.3"/>
  <pageSetup paperSize="9"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63"/>
  <sheetViews>
    <sheetView showGridLines="0" workbookViewId="0"/>
  </sheetViews>
  <sheetFormatPr defaultRowHeight="13.5"/>
  <cols>
    <col min="1" max="1" width="1.875" style="23" customWidth="1"/>
    <col min="2" max="2" width="7.75" style="23" customWidth="1"/>
    <col min="3" max="3" width="6.625" style="23" customWidth="1"/>
    <col min="4" max="4" width="4.75" style="23" customWidth="1"/>
    <col min="5" max="5" width="9.5" style="23" customWidth="1"/>
    <col min="6" max="6" width="4" style="23" customWidth="1"/>
    <col min="7" max="8" width="13.375" style="23" customWidth="1"/>
    <col min="9" max="9" width="2" style="23" customWidth="1"/>
    <col min="10" max="10" width="7.5" style="23" customWidth="1"/>
    <col min="11" max="11" width="15" style="23" customWidth="1"/>
    <col min="12" max="12" width="5.875" style="23" customWidth="1"/>
    <col min="13" max="13" width="7.375" style="23" customWidth="1"/>
    <col min="14" max="14" width="16.375" style="23" customWidth="1"/>
    <col min="15" max="16384" width="9" style="23"/>
  </cols>
  <sheetData>
    <row r="2" spans="2:13" ht="80.25" customHeight="1">
      <c r="B2" s="24"/>
      <c r="C2" s="24"/>
      <c r="D2" s="24"/>
      <c r="E2" s="24"/>
      <c r="F2" s="24"/>
      <c r="G2" s="24"/>
      <c r="H2" s="24"/>
      <c r="I2" s="24"/>
      <c r="J2" s="24"/>
      <c r="K2" s="24"/>
      <c r="L2" s="24"/>
      <c r="M2" s="24"/>
    </row>
    <row r="3" spans="2:13" ht="23.25" customHeight="1">
      <c r="B3" s="24"/>
      <c r="C3" s="480" t="s">
        <v>65</v>
      </c>
      <c r="D3" s="480"/>
      <c r="E3" s="480"/>
      <c r="F3" s="480"/>
      <c r="G3" s="480"/>
      <c r="H3" s="480"/>
      <c r="I3" s="480"/>
      <c r="J3" s="480"/>
      <c r="K3" s="480"/>
      <c r="L3" s="480"/>
      <c r="M3" s="24"/>
    </row>
    <row r="4" spans="2:13" ht="36" customHeight="1" thickBot="1">
      <c r="B4" s="24"/>
      <c r="C4" s="24"/>
      <c r="D4" s="24"/>
      <c r="E4" s="24"/>
      <c r="F4" s="24"/>
      <c r="G4" s="24"/>
      <c r="H4" s="24"/>
      <c r="I4" s="24"/>
      <c r="J4" s="24"/>
      <c r="K4" s="24"/>
      <c r="L4" s="24"/>
      <c r="M4" s="24"/>
    </row>
    <row r="5" spans="2:13" ht="47.25" customHeight="1" thickBot="1">
      <c r="B5" s="24"/>
      <c r="C5" s="24"/>
      <c r="D5" s="24"/>
      <c r="E5" s="24"/>
      <c r="F5" s="24"/>
      <c r="G5" s="24"/>
      <c r="H5" s="477" t="s">
        <v>51</v>
      </c>
      <c r="I5" s="478"/>
      <c r="J5" s="473" t="str">
        <f>IF(データ入力!F5="",データ入力!F3,データ入力!F5)</f>
        <v>東京薬品株式会社</v>
      </c>
      <c r="K5" s="474"/>
      <c r="L5" s="475"/>
      <c r="M5" s="24"/>
    </row>
    <row r="6" spans="2:13" ht="46.5" customHeight="1">
      <c r="B6" s="24"/>
      <c r="C6" s="479" t="s">
        <v>52</v>
      </c>
      <c r="D6" s="472"/>
      <c r="E6" s="472" t="s">
        <v>53</v>
      </c>
      <c r="F6" s="472"/>
      <c r="G6" s="25" t="s">
        <v>54</v>
      </c>
      <c r="H6" s="25" t="s">
        <v>55</v>
      </c>
      <c r="I6" s="472" t="s">
        <v>56</v>
      </c>
      <c r="J6" s="472"/>
      <c r="K6" s="472"/>
      <c r="L6" s="476"/>
      <c r="M6" s="24"/>
    </row>
    <row r="7" spans="2:13" ht="83.25" customHeight="1">
      <c r="B7" s="24"/>
      <c r="C7" s="26"/>
      <c r="D7" s="27"/>
      <c r="E7" s="27"/>
      <c r="F7" s="27"/>
      <c r="G7" s="27"/>
      <c r="H7" s="27"/>
      <c r="I7" s="27"/>
      <c r="J7" s="27"/>
      <c r="K7" s="27"/>
      <c r="L7" s="28"/>
      <c r="M7" s="24"/>
    </row>
    <row r="8" spans="2:13" ht="15.75" customHeight="1">
      <c r="B8" s="24"/>
      <c r="C8" s="29"/>
      <c r="D8" s="21"/>
      <c r="E8" s="21"/>
      <c r="F8" s="471" t="s">
        <v>57</v>
      </c>
      <c r="G8" s="471"/>
      <c r="H8" s="471"/>
      <c r="I8" s="471"/>
      <c r="J8" s="471"/>
      <c r="K8" s="21"/>
      <c r="L8" s="30"/>
      <c r="M8" s="24"/>
    </row>
    <row r="9" spans="2:13" ht="29.25" customHeight="1">
      <c r="B9" s="24"/>
      <c r="C9" s="29"/>
      <c r="D9" s="21"/>
      <c r="E9" s="21"/>
      <c r="F9" s="22"/>
      <c r="G9" s="22"/>
      <c r="H9" s="22"/>
      <c r="I9" s="22"/>
      <c r="J9" s="22"/>
      <c r="K9" s="21"/>
      <c r="L9" s="30"/>
      <c r="M9" s="24"/>
    </row>
    <row r="10" spans="2:13" ht="15.75" customHeight="1">
      <c r="B10" s="24"/>
      <c r="C10" s="29"/>
      <c r="D10" s="21"/>
      <c r="E10" s="21"/>
      <c r="F10" s="471" t="s">
        <v>58</v>
      </c>
      <c r="G10" s="471"/>
      <c r="H10" s="471"/>
      <c r="I10" s="471"/>
      <c r="J10" s="471"/>
      <c r="K10" s="21"/>
      <c r="L10" s="30"/>
      <c r="M10" s="24"/>
    </row>
    <row r="11" spans="2:13" ht="35.25" customHeight="1">
      <c r="B11" s="24"/>
      <c r="C11" s="29"/>
      <c r="D11" s="21"/>
      <c r="E11" s="21"/>
      <c r="F11" s="22"/>
      <c r="G11" s="22"/>
      <c r="H11" s="22"/>
      <c r="I11" s="22"/>
      <c r="J11" s="22"/>
      <c r="K11" s="21"/>
      <c r="L11" s="30"/>
      <c r="M11" s="24"/>
    </row>
    <row r="12" spans="2:13" ht="15" customHeight="1">
      <c r="B12" s="24"/>
      <c r="C12" s="29"/>
      <c r="D12" s="21"/>
      <c r="E12" s="21"/>
      <c r="F12" s="471" t="s">
        <v>59</v>
      </c>
      <c r="G12" s="471"/>
      <c r="H12" s="471"/>
      <c r="I12" s="471"/>
      <c r="J12" s="471"/>
      <c r="K12" s="21"/>
      <c r="L12" s="30"/>
      <c r="M12" s="24"/>
    </row>
    <row r="13" spans="2:13" ht="33.75" customHeight="1">
      <c r="B13" s="24"/>
      <c r="C13" s="29"/>
      <c r="D13" s="21"/>
      <c r="E13" s="21"/>
      <c r="F13" s="22"/>
      <c r="G13" s="22"/>
      <c r="H13" s="22"/>
      <c r="I13" s="22"/>
      <c r="J13" s="22"/>
      <c r="K13" s="21"/>
      <c r="L13" s="30"/>
      <c r="M13" s="24"/>
    </row>
    <row r="14" spans="2:13" ht="15.75" customHeight="1">
      <c r="B14" s="24"/>
      <c r="C14" s="29"/>
      <c r="D14" s="21"/>
      <c r="E14" s="21"/>
      <c r="F14" s="471" t="s">
        <v>60</v>
      </c>
      <c r="G14" s="471"/>
      <c r="H14" s="471"/>
      <c r="I14" s="471"/>
      <c r="J14" s="471"/>
      <c r="K14" s="21"/>
      <c r="L14" s="30"/>
      <c r="M14" s="24"/>
    </row>
    <row r="15" spans="2:13" ht="33" customHeight="1">
      <c r="B15" s="24"/>
      <c r="C15" s="29"/>
      <c r="D15" s="21"/>
      <c r="E15" s="21"/>
      <c r="F15" s="22"/>
      <c r="G15" s="22"/>
      <c r="H15" s="22"/>
      <c r="I15" s="22"/>
      <c r="J15" s="22"/>
      <c r="K15" s="21"/>
      <c r="L15" s="30"/>
      <c r="M15" s="24"/>
    </row>
    <row r="16" spans="2:13" ht="16.5" customHeight="1">
      <c r="B16" s="24"/>
      <c r="C16" s="29"/>
      <c r="D16" s="21"/>
      <c r="E16" s="21"/>
      <c r="F16" s="471" t="s">
        <v>61</v>
      </c>
      <c r="G16" s="471"/>
      <c r="H16" s="471"/>
      <c r="I16" s="471"/>
      <c r="J16" s="471"/>
      <c r="K16" s="21"/>
      <c r="L16" s="30"/>
      <c r="M16" s="24"/>
    </row>
    <row r="17" spans="2:13" ht="32.25" customHeight="1">
      <c r="B17" s="24"/>
      <c r="C17" s="29"/>
      <c r="D17" s="21"/>
      <c r="E17" s="21"/>
      <c r="F17" s="21"/>
      <c r="G17" s="21"/>
      <c r="H17" s="21"/>
      <c r="I17" s="21"/>
      <c r="J17" s="21"/>
      <c r="K17" s="21"/>
      <c r="L17" s="30"/>
      <c r="M17" s="24"/>
    </row>
    <row r="18" spans="2:13" ht="18.75" customHeight="1">
      <c r="B18" s="24"/>
      <c r="C18" s="29"/>
      <c r="D18" s="471" t="s">
        <v>62</v>
      </c>
      <c r="E18" s="471"/>
      <c r="F18" s="471"/>
      <c r="G18" s="471"/>
      <c r="H18" s="471"/>
      <c r="I18" s="471"/>
      <c r="J18" s="471"/>
      <c r="K18" s="471"/>
      <c r="L18" s="30"/>
      <c r="M18" s="24"/>
    </row>
    <row r="19" spans="2:13" ht="18.75" customHeight="1">
      <c r="B19" s="24"/>
      <c r="C19" s="29"/>
      <c r="D19" s="471" t="s">
        <v>63</v>
      </c>
      <c r="E19" s="471"/>
      <c r="F19" s="471"/>
      <c r="G19" s="471"/>
      <c r="H19" s="471"/>
      <c r="I19" s="471"/>
      <c r="J19" s="471"/>
      <c r="K19" s="471"/>
      <c r="L19" s="30"/>
      <c r="M19" s="24"/>
    </row>
    <row r="20" spans="2:13" ht="18.75" customHeight="1">
      <c r="B20" s="24"/>
      <c r="C20" s="29"/>
      <c r="D20" s="471" t="s">
        <v>64</v>
      </c>
      <c r="E20" s="471"/>
      <c r="F20" s="471"/>
      <c r="G20" s="471"/>
      <c r="H20" s="22"/>
      <c r="I20" s="22"/>
      <c r="J20" s="22"/>
      <c r="K20" s="22"/>
      <c r="L20" s="30"/>
      <c r="M20" s="24"/>
    </row>
    <row r="21" spans="2:13" ht="193.5" customHeight="1" thickBot="1">
      <c r="B21" s="24"/>
      <c r="C21" s="31"/>
      <c r="D21" s="32"/>
      <c r="E21" s="32"/>
      <c r="F21" s="32"/>
      <c r="G21" s="32"/>
      <c r="H21" s="32"/>
      <c r="I21" s="32"/>
      <c r="J21" s="32"/>
      <c r="K21" s="32"/>
      <c r="L21" s="33"/>
      <c r="M21" s="24"/>
    </row>
    <row r="22" spans="2:13" ht="39" customHeight="1">
      <c r="B22" s="24"/>
      <c r="C22" s="24"/>
      <c r="D22" s="24"/>
      <c r="E22" s="24"/>
      <c r="F22" s="24"/>
      <c r="G22" s="24"/>
      <c r="H22" s="24"/>
      <c r="I22" s="24"/>
      <c r="J22" s="24"/>
      <c r="K22" s="24"/>
      <c r="L22" s="24"/>
      <c r="M22" s="24"/>
    </row>
    <row r="63" ht="25.5" customHeight="1"/>
  </sheetData>
  <mergeCells count="14">
    <mergeCell ref="C3:L3"/>
    <mergeCell ref="F8:J8"/>
    <mergeCell ref="F10:J10"/>
    <mergeCell ref="F12:J12"/>
    <mergeCell ref="F14:J14"/>
    <mergeCell ref="D20:G20"/>
    <mergeCell ref="E6:F6"/>
    <mergeCell ref="F16:J16"/>
    <mergeCell ref="J5:L5"/>
    <mergeCell ref="I6:L6"/>
    <mergeCell ref="D18:K18"/>
    <mergeCell ref="D19:K19"/>
    <mergeCell ref="H5:I5"/>
    <mergeCell ref="C6:D6"/>
  </mergeCells>
  <phoneticPr fontId="2"/>
  <pageMargins left="0.39370078740157483" right="0.39370078740157483" top="0.39370078740157483" bottom="0.59055118110236227" header="0.51181102362204722" footer="0.51181102362204722"/>
  <pageSetup paperSize="9" orientation="portrait" horizontalDpi="4294967293"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8"/>
  <sheetViews>
    <sheetView showGridLines="0" zoomScaleNormal="100" zoomScaleSheetLayoutView="100" workbookViewId="0"/>
  </sheetViews>
  <sheetFormatPr defaultRowHeight="13.5"/>
  <cols>
    <col min="1" max="2" width="2.75" style="215" customWidth="1"/>
    <col min="3" max="3" width="14.125" style="215" customWidth="1"/>
    <col min="4" max="5" width="1.125" style="215" customWidth="1"/>
    <col min="6" max="6" width="18.25" style="215" customWidth="1"/>
    <col min="7" max="7" width="6.375" style="215" customWidth="1"/>
    <col min="8" max="8" width="1.375" style="215" customWidth="1"/>
    <col min="9" max="9" width="9.5" style="215" customWidth="1"/>
    <col min="10" max="10" width="4.375" style="215" customWidth="1"/>
    <col min="11" max="11" width="1.125" style="215" customWidth="1"/>
    <col min="12" max="12" width="23.875" style="215" customWidth="1"/>
    <col min="13" max="13" width="1.25" style="215" customWidth="1"/>
    <col min="14" max="14" width="1.75" style="215" customWidth="1"/>
    <col min="15" max="15" width="5.625" style="215" customWidth="1"/>
    <col min="16" max="16" width="10.75" style="215" customWidth="1"/>
    <col min="17" max="16384" width="9" style="215"/>
  </cols>
  <sheetData>
    <row r="2" spans="2:14">
      <c r="B2" s="209"/>
      <c r="C2" s="209"/>
      <c r="D2" s="209"/>
      <c r="E2" s="209"/>
      <c r="F2" s="209"/>
      <c r="G2" s="209"/>
      <c r="H2" s="209"/>
      <c r="I2" s="209"/>
      <c r="J2" s="209"/>
      <c r="K2" s="209"/>
      <c r="L2" s="209"/>
      <c r="M2" s="209"/>
      <c r="N2" s="209"/>
    </row>
    <row r="3" spans="2:14" ht="18.75">
      <c r="B3" s="209"/>
      <c r="C3" s="480" t="s">
        <v>41</v>
      </c>
      <c r="D3" s="480"/>
      <c r="E3" s="480"/>
      <c r="F3" s="480"/>
      <c r="G3" s="480"/>
      <c r="H3" s="480"/>
      <c r="I3" s="480"/>
      <c r="J3" s="480"/>
      <c r="K3" s="480"/>
      <c r="L3" s="480"/>
      <c r="M3" s="480"/>
      <c r="N3" s="209"/>
    </row>
    <row r="4" spans="2:14" ht="38.25" customHeight="1">
      <c r="B4" s="209"/>
      <c r="C4" s="209"/>
      <c r="D4" s="209"/>
      <c r="E4" s="209"/>
      <c r="F4" s="209"/>
      <c r="G4" s="209"/>
      <c r="H4" s="209"/>
      <c r="I4" s="209"/>
      <c r="J4" s="209"/>
      <c r="K4" s="209"/>
      <c r="L4" s="209"/>
      <c r="M4" s="209"/>
      <c r="N4" s="209"/>
    </row>
    <row r="5" spans="2:14" ht="39" customHeight="1">
      <c r="B5" s="209"/>
      <c r="C5" s="481" t="s">
        <v>125</v>
      </c>
      <c r="D5" s="482"/>
      <c r="E5" s="483"/>
      <c r="F5" s="216"/>
      <c r="G5" s="481" t="s">
        <v>7</v>
      </c>
      <c r="H5" s="482"/>
      <c r="I5" s="483"/>
      <c r="J5" s="484" t="str">
        <f>IF(データ入力!F5="",データ入力!F3,データ入力!F5)</f>
        <v>東京薬品株式会社</v>
      </c>
      <c r="K5" s="485"/>
      <c r="L5" s="485"/>
      <c r="M5" s="486"/>
      <c r="N5" s="209"/>
    </row>
    <row r="6" spans="2:14" ht="37.5" customHeight="1" thickBot="1">
      <c r="B6" s="209"/>
      <c r="C6" s="217" t="s">
        <v>42</v>
      </c>
      <c r="D6" s="487" t="s">
        <v>43</v>
      </c>
      <c r="E6" s="488"/>
      <c r="F6" s="488"/>
      <c r="G6" s="488"/>
      <c r="H6" s="488"/>
      <c r="I6" s="489" t="s">
        <v>42</v>
      </c>
      <c r="J6" s="490"/>
      <c r="K6" s="487" t="s">
        <v>43</v>
      </c>
      <c r="L6" s="488"/>
      <c r="M6" s="490"/>
      <c r="N6" s="209"/>
    </row>
    <row r="7" spans="2:14" ht="53.1" customHeight="1" thickTop="1">
      <c r="B7" s="209"/>
      <c r="C7" s="218"/>
      <c r="D7" s="219"/>
      <c r="E7" s="491"/>
      <c r="F7" s="491"/>
      <c r="G7" s="491"/>
      <c r="H7" s="220"/>
      <c r="I7" s="492"/>
      <c r="J7" s="493"/>
      <c r="K7" s="219"/>
      <c r="L7" s="221"/>
      <c r="M7" s="222"/>
      <c r="N7" s="209"/>
    </row>
    <row r="8" spans="2:14" ht="53.1" customHeight="1">
      <c r="B8" s="209"/>
      <c r="C8" s="218"/>
      <c r="D8" s="223"/>
      <c r="E8" s="494"/>
      <c r="F8" s="494"/>
      <c r="G8" s="494"/>
      <c r="H8" s="224"/>
      <c r="I8" s="495"/>
      <c r="J8" s="496"/>
      <c r="K8" s="223"/>
      <c r="L8" s="225"/>
      <c r="M8" s="226"/>
      <c r="N8" s="209"/>
    </row>
    <row r="9" spans="2:14" ht="53.1" customHeight="1">
      <c r="B9" s="209"/>
      <c r="C9" s="218"/>
      <c r="D9" s="223"/>
      <c r="E9" s="494"/>
      <c r="F9" s="494"/>
      <c r="G9" s="494"/>
      <c r="H9" s="224"/>
      <c r="I9" s="495"/>
      <c r="J9" s="496"/>
      <c r="K9" s="223"/>
      <c r="L9" s="225"/>
      <c r="M9" s="226"/>
      <c r="N9" s="209"/>
    </row>
    <row r="10" spans="2:14" ht="53.1" customHeight="1">
      <c r="B10" s="209"/>
      <c r="C10" s="218"/>
      <c r="D10" s="223"/>
      <c r="E10" s="494"/>
      <c r="F10" s="494"/>
      <c r="G10" s="494"/>
      <c r="H10" s="224"/>
      <c r="I10" s="495"/>
      <c r="J10" s="496"/>
      <c r="K10" s="223"/>
      <c r="L10" s="225"/>
      <c r="M10" s="226"/>
      <c r="N10" s="209"/>
    </row>
    <row r="11" spans="2:14" ht="53.1" customHeight="1">
      <c r="B11" s="209"/>
      <c r="C11" s="218"/>
      <c r="D11" s="223"/>
      <c r="E11" s="494"/>
      <c r="F11" s="494"/>
      <c r="G11" s="494"/>
      <c r="H11" s="224"/>
      <c r="I11" s="495"/>
      <c r="J11" s="496"/>
      <c r="K11" s="223"/>
      <c r="L11" s="225"/>
      <c r="M11" s="226"/>
      <c r="N11" s="209"/>
    </row>
    <row r="12" spans="2:14" ht="53.1" customHeight="1">
      <c r="B12" s="209"/>
      <c r="C12" s="218"/>
      <c r="D12" s="223"/>
      <c r="E12" s="494"/>
      <c r="F12" s="494"/>
      <c r="G12" s="494"/>
      <c r="H12" s="224"/>
      <c r="I12" s="495"/>
      <c r="J12" s="496"/>
      <c r="K12" s="223"/>
      <c r="L12" s="225"/>
      <c r="M12" s="226"/>
      <c r="N12" s="209"/>
    </row>
    <row r="13" spans="2:14" ht="53.1" customHeight="1">
      <c r="B13" s="209"/>
      <c r="C13" s="218"/>
      <c r="D13" s="223"/>
      <c r="E13" s="494"/>
      <c r="F13" s="494"/>
      <c r="G13" s="494"/>
      <c r="H13" s="224"/>
      <c r="I13" s="495"/>
      <c r="J13" s="496"/>
      <c r="K13" s="223"/>
      <c r="L13" s="225"/>
      <c r="M13" s="226"/>
      <c r="N13" s="209"/>
    </row>
    <row r="14" spans="2:14" ht="53.1" customHeight="1">
      <c r="B14" s="209"/>
      <c r="C14" s="218"/>
      <c r="D14" s="223"/>
      <c r="E14" s="494"/>
      <c r="F14" s="494"/>
      <c r="G14" s="494"/>
      <c r="H14" s="224"/>
      <c r="I14" s="495"/>
      <c r="J14" s="496"/>
      <c r="K14" s="223"/>
      <c r="L14" s="225"/>
      <c r="M14" s="226"/>
      <c r="N14" s="209"/>
    </row>
    <row r="15" spans="2:14" ht="53.1" customHeight="1">
      <c r="B15" s="209"/>
      <c r="C15" s="218"/>
      <c r="D15" s="223"/>
      <c r="E15" s="494"/>
      <c r="F15" s="494"/>
      <c r="G15" s="494"/>
      <c r="H15" s="224"/>
      <c r="I15" s="495"/>
      <c r="J15" s="496"/>
      <c r="K15" s="223"/>
      <c r="L15" s="225"/>
      <c r="M15" s="226"/>
      <c r="N15" s="209"/>
    </row>
    <row r="16" spans="2:14" ht="53.1" customHeight="1">
      <c r="B16" s="209"/>
      <c r="C16" s="218"/>
      <c r="D16" s="223"/>
      <c r="E16" s="494"/>
      <c r="F16" s="494"/>
      <c r="G16" s="494"/>
      <c r="H16" s="224"/>
      <c r="I16" s="495"/>
      <c r="J16" s="496"/>
      <c r="K16" s="223"/>
      <c r="L16" s="225"/>
      <c r="M16" s="226"/>
      <c r="N16" s="209"/>
    </row>
    <row r="17" spans="2:14" ht="53.1" customHeight="1">
      <c r="B17" s="209"/>
      <c r="C17" s="218"/>
      <c r="D17" s="223"/>
      <c r="E17" s="494"/>
      <c r="F17" s="494"/>
      <c r="G17" s="494"/>
      <c r="H17" s="224"/>
      <c r="I17" s="495"/>
      <c r="J17" s="496"/>
      <c r="K17" s="223"/>
      <c r="L17" s="225"/>
      <c r="M17" s="226"/>
      <c r="N17" s="209"/>
    </row>
    <row r="18" spans="2:14">
      <c r="B18" s="209"/>
      <c r="C18" s="209"/>
      <c r="D18" s="209"/>
      <c r="E18" s="209"/>
      <c r="F18" s="209"/>
      <c r="G18" s="209"/>
      <c r="H18" s="209"/>
      <c r="I18" s="209"/>
      <c r="J18" s="209"/>
      <c r="K18" s="209"/>
      <c r="L18" s="209"/>
      <c r="M18" s="209"/>
      <c r="N18" s="209"/>
    </row>
  </sheetData>
  <mergeCells count="29">
    <mergeCell ref="E16:G16"/>
    <mergeCell ref="I16:J16"/>
    <mergeCell ref="E17:G17"/>
    <mergeCell ref="I17:J17"/>
    <mergeCell ref="E13:G13"/>
    <mergeCell ref="I13:J13"/>
    <mergeCell ref="E14:G14"/>
    <mergeCell ref="I14:J14"/>
    <mergeCell ref="E15:G15"/>
    <mergeCell ref="I15:J15"/>
    <mergeCell ref="E10:G10"/>
    <mergeCell ref="I10:J10"/>
    <mergeCell ref="E11:G11"/>
    <mergeCell ref="I11:J11"/>
    <mergeCell ref="E12:G12"/>
    <mergeCell ref="I12:J12"/>
    <mergeCell ref="E7:G7"/>
    <mergeCell ref="I7:J7"/>
    <mergeCell ref="E8:G8"/>
    <mergeCell ref="I8:J8"/>
    <mergeCell ref="E9:G9"/>
    <mergeCell ref="I9:J9"/>
    <mergeCell ref="C3:M3"/>
    <mergeCell ref="C5:E5"/>
    <mergeCell ref="G5:I5"/>
    <mergeCell ref="J5:M5"/>
    <mergeCell ref="D6:H6"/>
    <mergeCell ref="I6:J6"/>
    <mergeCell ref="K6:M6"/>
  </mergeCells>
  <phoneticPr fontId="2"/>
  <dataValidations count="1">
    <dataValidation type="list" allowBlank="1" showInputMessage="1" showErrorMessage="1" sqref="C5:E5">
      <formula1>"選んでください,富山県,奈良県,滋賀県,佐賀県,熊本県"</formula1>
    </dataValidation>
  </dataValidations>
  <printOptions horizontalCentered="1"/>
  <pageMargins left="0.78740157480314965" right="0.74803149606299213" top="0.98425196850393704" bottom="0.78740157480314965" header="0.51181102362204722" footer="0.51181102362204722"/>
  <pageSetup paperSize="9" orientation="portrait" horizontalDpi="4294967293"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3.5"/>
  <cols>
    <col min="1" max="1" width="3" style="169" customWidth="1"/>
    <col min="2" max="2" width="1.75" style="169" customWidth="1"/>
    <col min="3" max="3" width="1.125" style="169" customWidth="1"/>
    <col min="4" max="4" width="2.375" style="169" customWidth="1"/>
    <col min="5" max="5" width="3.125" style="169" customWidth="1"/>
    <col min="6" max="6" width="1.125" style="169" customWidth="1"/>
    <col min="7" max="7" width="3.25" style="169" customWidth="1"/>
    <col min="8" max="8" width="1.125" style="169" customWidth="1"/>
    <col min="9" max="9" width="20" style="169" bestFit="1" customWidth="1"/>
    <col min="10" max="11" width="1.125" style="169" customWidth="1"/>
    <col min="12" max="12" width="23.625" style="169" customWidth="1"/>
    <col min="13" max="14" width="1.125" style="169" customWidth="1"/>
    <col min="15" max="15" width="23.625" style="169" customWidth="1"/>
    <col min="16" max="16" width="1.125" style="169" customWidth="1"/>
    <col min="17" max="17" width="1.75" style="169" customWidth="1"/>
    <col min="18" max="16384" width="9" style="198"/>
  </cols>
  <sheetData>
    <row r="1" spans="2:17" s="169" customFormat="1" ht="18.75" customHeight="1"/>
    <row r="2" spans="2:17" s="169" customFormat="1" ht="18.75" customHeight="1">
      <c r="B2" s="79"/>
      <c r="C2" s="79"/>
      <c r="D2" s="79"/>
      <c r="E2" s="79"/>
      <c r="F2" s="79"/>
      <c r="G2" s="79"/>
      <c r="H2" s="79"/>
      <c r="I2" s="79"/>
      <c r="J2" s="79"/>
      <c r="K2" s="79"/>
      <c r="L2" s="79"/>
      <c r="M2" s="79"/>
      <c r="N2" s="79"/>
      <c r="O2" s="79"/>
      <c r="P2" s="79"/>
      <c r="Q2" s="79"/>
    </row>
    <row r="3" spans="2:17" s="169" customFormat="1">
      <c r="B3" s="79"/>
      <c r="C3" s="503" t="s">
        <v>222</v>
      </c>
      <c r="D3" s="503"/>
      <c r="E3" s="503"/>
      <c r="F3" s="503"/>
      <c r="G3" s="503"/>
      <c r="H3" s="503"/>
      <c r="I3" s="503"/>
      <c r="J3" s="503"/>
      <c r="K3" s="503"/>
      <c r="L3" s="503"/>
      <c r="M3" s="503"/>
      <c r="N3" s="503"/>
      <c r="O3" s="503"/>
      <c r="P3" s="503"/>
      <c r="Q3" s="79"/>
    </row>
    <row r="4" spans="2:17" s="169" customFormat="1">
      <c r="B4" s="79"/>
      <c r="C4" s="79"/>
      <c r="D4" s="79"/>
      <c r="E4" s="79"/>
      <c r="F4" s="79"/>
      <c r="G4" s="79"/>
      <c r="H4" s="79"/>
      <c r="I4" s="79"/>
      <c r="J4" s="79"/>
      <c r="K4" s="79"/>
      <c r="L4" s="79"/>
      <c r="M4" s="79"/>
      <c r="N4" s="79"/>
      <c r="O4" s="79"/>
      <c r="P4" s="79"/>
      <c r="Q4" s="79"/>
    </row>
    <row r="5" spans="2:17" s="169" customFormat="1" ht="17.25">
      <c r="B5" s="79"/>
      <c r="C5" s="504" t="s">
        <v>223</v>
      </c>
      <c r="D5" s="504"/>
      <c r="E5" s="504"/>
      <c r="F5" s="504"/>
      <c r="G5" s="504"/>
      <c r="H5" s="504"/>
      <c r="I5" s="504"/>
      <c r="J5" s="504"/>
      <c r="K5" s="504"/>
      <c r="L5" s="504"/>
      <c r="M5" s="504"/>
      <c r="N5" s="504"/>
      <c r="O5" s="504"/>
      <c r="P5" s="504"/>
      <c r="Q5" s="79"/>
    </row>
    <row r="6" spans="2:17" s="169" customFormat="1">
      <c r="B6" s="79"/>
      <c r="C6" s="79"/>
      <c r="D6" s="79"/>
      <c r="E6" s="79"/>
      <c r="F6" s="79"/>
      <c r="G6" s="79"/>
      <c r="H6" s="79"/>
      <c r="I6" s="79"/>
      <c r="J6" s="79"/>
      <c r="K6" s="79"/>
      <c r="L6" s="79"/>
      <c r="M6" s="79"/>
      <c r="N6" s="79"/>
      <c r="O6" s="79"/>
      <c r="P6" s="79"/>
      <c r="Q6" s="79"/>
    </row>
    <row r="7" spans="2:17" s="169" customFormat="1" ht="30" customHeight="1">
      <c r="B7" s="79"/>
      <c r="C7" s="170"/>
      <c r="D7" s="470" t="s">
        <v>34</v>
      </c>
      <c r="E7" s="470"/>
      <c r="F7" s="470"/>
      <c r="G7" s="470"/>
      <c r="H7" s="470"/>
      <c r="I7" s="470"/>
      <c r="J7" s="171"/>
      <c r="K7" s="172"/>
      <c r="L7" s="64" t="str">
        <f>データ入力!F8</f>
        <v>許可第000000号</v>
      </c>
      <c r="M7" s="64"/>
      <c r="N7" s="64"/>
      <c r="O7" s="163">
        <f>データ入力!F9</f>
        <v>42586</v>
      </c>
      <c r="P7" s="173"/>
      <c r="Q7" s="79"/>
    </row>
    <row r="8" spans="2:17" s="169" customFormat="1" ht="18" customHeight="1">
      <c r="B8" s="79"/>
      <c r="C8" s="174"/>
      <c r="D8" s="505" t="s">
        <v>224</v>
      </c>
      <c r="E8" s="505"/>
      <c r="F8" s="505"/>
      <c r="G8" s="505"/>
      <c r="H8" s="505"/>
      <c r="I8" s="505"/>
      <c r="J8" s="175"/>
      <c r="K8" s="176"/>
      <c r="L8" s="276" t="str">
        <f>IF(データ入力!F5="",データ入力!F3,データ入力!F5)</f>
        <v>東京薬品株式会社</v>
      </c>
      <c r="M8" s="175"/>
      <c r="N8" s="175"/>
      <c r="O8" s="175" t="str">
        <f>データ入力!F11</f>
        <v>0123-45-6789</v>
      </c>
      <c r="P8" s="177"/>
      <c r="Q8" s="79"/>
    </row>
    <row r="9" spans="2:17" s="169" customFormat="1" ht="18" customHeight="1">
      <c r="B9" s="79"/>
      <c r="C9" s="178"/>
      <c r="D9" s="506"/>
      <c r="E9" s="506"/>
      <c r="F9" s="506"/>
      <c r="G9" s="506"/>
      <c r="H9" s="506"/>
      <c r="I9" s="506"/>
      <c r="J9" s="179"/>
      <c r="K9" s="180"/>
      <c r="L9" s="280"/>
      <c r="M9" s="179"/>
      <c r="N9" s="179"/>
      <c r="O9" s="179"/>
      <c r="P9" s="181"/>
      <c r="Q9" s="79"/>
    </row>
    <row r="10" spans="2:17" s="169" customFormat="1" ht="18" customHeight="1">
      <c r="B10" s="79"/>
      <c r="C10" s="182"/>
      <c r="D10" s="471" t="s">
        <v>225</v>
      </c>
      <c r="E10" s="471"/>
      <c r="F10" s="471"/>
      <c r="G10" s="471"/>
      <c r="H10" s="471"/>
      <c r="I10" s="471"/>
      <c r="J10" s="183"/>
      <c r="K10" s="184"/>
      <c r="L10" s="276" t="str">
        <f>IF(データ入力!F6="",データ入力!F4,データ入力!F6)</f>
        <v>東京都東京区東京987-654</v>
      </c>
      <c r="M10" s="276"/>
      <c r="N10" s="276"/>
      <c r="O10" s="276"/>
      <c r="P10" s="185"/>
      <c r="Q10" s="79"/>
    </row>
    <row r="11" spans="2:17" s="169" customFormat="1" ht="18" customHeight="1">
      <c r="B11" s="79"/>
      <c r="C11" s="182"/>
      <c r="D11" s="471" t="s">
        <v>226</v>
      </c>
      <c r="E11" s="471"/>
      <c r="F11" s="471"/>
      <c r="G11" s="471"/>
      <c r="H11" s="471"/>
      <c r="I11" s="471"/>
      <c r="J11" s="183"/>
      <c r="K11" s="184"/>
      <c r="L11" s="280"/>
      <c r="M11" s="280"/>
      <c r="N11" s="280"/>
      <c r="O11" s="280"/>
      <c r="P11" s="185"/>
      <c r="Q11" s="79"/>
    </row>
    <row r="12" spans="2:17" s="169" customFormat="1" ht="36.75" customHeight="1">
      <c r="B12" s="79"/>
      <c r="C12" s="509" t="s">
        <v>36</v>
      </c>
      <c r="D12" s="510"/>
      <c r="E12" s="510"/>
      <c r="F12" s="186"/>
      <c r="G12" s="469" t="s">
        <v>37</v>
      </c>
      <c r="H12" s="469"/>
      <c r="I12" s="469"/>
      <c r="J12" s="187"/>
      <c r="K12" s="188"/>
      <c r="L12" s="150" t="s">
        <v>38</v>
      </c>
      <c r="M12" s="189"/>
      <c r="N12" s="150"/>
      <c r="O12" s="150" t="s">
        <v>39</v>
      </c>
      <c r="P12" s="190"/>
      <c r="Q12" s="79"/>
    </row>
    <row r="13" spans="2:17" s="169" customFormat="1" ht="36.75" customHeight="1">
      <c r="B13" s="79"/>
      <c r="C13" s="511"/>
      <c r="D13" s="512"/>
      <c r="E13" s="512"/>
      <c r="F13" s="191"/>
      <c r="G13" s="513"/>
      <c r="H13" s="513"/>
      <c r="I13" s="513"/>
      <c r="J13" s="179"/>
      <c r="K13" s="180"/>
      <c r="L13" s="179"/>
      <c r="M13" s="192"/>
      <c r="N13" s="179"/>
      <c r="O13" s="179"/>
      <c r="P13" s="181"/>
      <c r="Q13" s="79"/>
    </row>
    <row r="14" spans="2:17" s="169" customFormat="1" ht="15.95" customHeight="1">
      <c r="B14" s="79"/>
      <c r="C14" s="514" t="s">
        <v>227</v>
      </c>
      <c r="D14" s="515"/>
      <c r="E14" s="520" t="s">
        <v>228</v>
      </c>
      <c r="F14" s="497" t="s">
        <v>229</v>
      </c>
      <c r="G14" s="498"/>
      <c r="H14" s="183"/>
      <c r="I14" s="161" t="s">
        <v>193</v>
      </c>
      <c r="J14" s="183"/>
      <c r="K14" s="184"/>
      <c r="L14" s="183"/>
      <c r="M14" s="183"/>
      <c r="N14" s="183"/>
      <c r="O14" s="183"/>
      <c r="P14" s="185"/>
      <c r="Q14" s="79"/>
    </row>
    <row r="15" spans="2:17" s="169" customFormat="1" ht="15.95" customHeight="1">
      <c r="B15" s="79"/>
      <c r="C15" s="516"/>
      <c r="D15" s="517"/>
      <c r="E15" s="521"/>
      <c r="F15" s="499"/>
      <c r="G15" s="500"/>
      <c r="H15" s="183"/>
      <c r="I15" s="158" t="s">
        <v>194</v>
      </c>
      <c r="J15" s="183"/>
      <c r="K15" s="184"/>
      <c r="L15" s="183"/>
      <c r="M15" s="183"/>
      <c r="N15" s="183"/>
      <c r="O15" s="183"/>
      <c r="P15" s="185"/>
      <c r="Q15" s="79"/>
    </row>
    <row r="16" spans="2:17" s="169" customFormat="1" ht="15.95" customHeight="1">
      <c r="B16" s="79"/>
      <c r="C16" s="516"/>
      <c r="D16" s="517"/>
      <c r="E16" s="521"/>
      <c r="F16" s="499"/>
      <c r="G16" s="500"/>
      <c r="H16" s="183"/>
      <c r="I16" s="159" t="s">
        <v>230</v>
      </c>
      <c r="J16" s="183"/>
      <c r="K16" s="184"/>
      <c r="L16" s="183"/>
      <c r="M16" s="183"/>
      <c r="N16" s="183"/>
      <c r="O16" s="183"/>
      <c r="P16" s="185"/>
      <c r="Q16" s="79"/>
    </row>
    <row r="17" spans="2:17" s="169" customFormat="1" ht="15.95" customHeight="1">
      <c r="B17" s="79"/>
      <c r="C17" s="516"/>
      <c r="D17" s="517"/>
      <c r="E17" s="521"/>
      <c r="F17" s="497" t="s">
        <v>231</v>
      </c>
      <c r="G17" s="498"/>
      <c r="H17" s="175"/>
      <c r="I17" s="154" t="s">
        <v>232</v>
      </c>
      <c r="J17" s="175"/>
      <c r="K17" s="176"/>
      <c r="L17" s="175"/>
      <c r="M17" s="175"/>
      <c r="N17" s="175"/>
      <c r="O17" s="175"/>
      <c r="P17" s="177"/>
      <c r="Q17" s="79"/>
    </row>
    <row r="18" spans="2:17" s="169" customFormat="1" ht="15.95" customHeight="1">
      <c r="B18" s="79"/>
      <c r="C18" s="516"/>
      <c r="D18" s="517"/>
      <c r="E18" s="521"/>
      <c r="F18" s="499"/>
      <c r="G18" s="500"/>
      <c r="H18" s="183"/>
      <c r="I18" s="158" t="s">
        <v>233</v>
      </c>
      <c r="J18" s="183"/>
      <c r="K18" s="184"/>
      <c r="L18" s="183"/>
      <c r="M18" s="183"/>
      <c r="N18" s="183"/>
      <c r="O18" s="183"/>
      <c r="P18" s="185"/>
      <c r="Q18" s="79"/>
    </row>
    <row r="19" spans="2:17" s="169" customFormat="1" ht="15.95" customHeight="1">
      <c r="B19" s="79"/>
      <c r="C19" s="516"/>
      <c r="D19" s="517"/>
      <c r="E19" s="521"/>
      <c r="F19" s="501"/>
      <c r="G19" s="502"/>
      <c r="H19" s="179"/>
      <c r="I19" s="160" t="s">
        <v>234</v>
      </c>
      <c r="J19" s="179"/>
      <c r="K19" s="180"/>
      <c r="L19" s="179"/>
      <c r="M19" s="179"/>
      <c r="N19" s="179"/>
      <c r="O19" s="179"/>
      <c r="P19" s="181"/>
      <c r="Q19" s="79"/>
    </row>
    <row r="20" spans="2:17" s="169" customFormat="1" ht="23.65" customHeight="1">
      <c r="B20" s="79"/>
      <c r="C20" s="516"/>
      <c r="D20" s="517"/>
      <c r="E20" s="521"/>
      <c r="F20" s="499" t="s">
        <v>235</v>
      </c>
      <c r="G20" s="500"/>
      <c r="H20" s="183"/>
      <c r="I20" s="161" t="s">
        <v>197</v>
      </c>
      <c r="J20" s="183"/>
      <c r="K20" s="184"/>
      <c r="L20" s="183"/>
      <c r="M20" s="183"/>
      <c r="N20" s="183"/>
      <c r="O20" s="183"/>
      <c r="P20" s="185"/>
      <c r="Q20" s="79"/>
    </row>
    <row r="21" spans="2:17" s="169" customFormat="1" ht="23.65" customHeight="1">
      <c r="B21" s="79"/>
      <c r="C21" s="516"/>
      <c r="D21" s="517"/>
      <c r="E21" s="521"/>
      <c r="F21" s="499"/>
      <c r="G21" s="500"/>
      <c r="H21" s="183"/>
      <c r="I21" s="159" t="s">
        <v>236</v>
      </c>
      <c r="J21" s="183"/>
      <c r="K21" s="184"/>
      <c r="L21" s="183"/>
      <c r="M21" s="183"/>
      <c r="N21" s="183"/>
      <c r="O21" s="183"/>
      <c r="P21" s="185"/>
      <c r="Q21" s="79"/>
    </row>
    <row r="22" spans="2:17" s="169" customFormat="1" ht="15.95" customHeight="1">
      <c r="B22" s="79"/>
      <c r="C22" s="516"/>
      <c r="D22" s="517"/>
      <c r="E22" s="521"/>
      <c r="F22" s="497" t="s">
        <v>237</v>
      </c>
      <c r="G22" s="498"/>
      <c r="H22" s="175"/>
      <c r="I22" s="154" t="s">
        <v>199</v>
      </c>
      <c r="J22" s="175"/>
      <c r="K22" s="176"/>
      <c r="L22" s="175"/>
      <c r="M22" s="175"/>
      <c r="N22" s="175"/>
      <c r="O22" s="175"/>
      <c r="P22" s="177"/>
      <c r="Q22" s="79"/>
    </row>
    <row r="23" spans="2:17" s="169" customFormat="1" ht="15.95" customHeight="1">
      <c r="B23" s="79"/>
      <c r="C23" s="516"/>
      <c r="D23" s="517"/>
      <c r="E23" s="521"/>
      <c r="F23" s="499"/>
      <c r="G23" s="500"/>
      <c r="H23" s="183"/>
      <c r="I23" s="158" t="s">
        <v>200</v>
      </c>
      <c r="J23" s="183"/>
      <c r="K23" s="184"/>
      <c r="L23" s="183"/>
      <c r="M23" s="183"/>
      <c r="N23" s="183"/>
      <c r="O23" s="183"/>
      <c r="P23" s="185"/>
      <c r="Q23" s="79"/>
    </row>
    <row r="24" spans="2:17" s="169" customFormat="1" ht="15.95" customHeight="1">
      <c r="B24" s="79"/>
      <c r="C24" s="516"/>
      <c r="D24" s="517"/>
      <c r="E24" s="521"/>
      <c r="F24" s="501"/>
      <c r="G24" s="502"/>
      <c r="H24" s="179"/>
      <c r="I24" s="160" t="s">
        <v>201</v>
      </c>
      <c r="J24" s="179"/>
      <c r="K24" s="180"/>
      <c r="L24" s="179"/>
      <c r="M24" s="179"/>
      <c r="N24" s="179"/>
      <c r="O24" s="179"/>
      <c r="P24" s="181"/>
      <c r="Q24" s="79"/>
    </row>
    <row r="25" spans="2:17" s="169" customFormat="1" ht="23.65" customHeight="1">
      <c r="B25" s="79"/>
      <c r="C25" s="516"/>
      <c r="D25" s="517"/>
      <c r="E25" s="521"/>
      <c r="F25" s="499" t="s">
        <v>238</v>
      </c>
      <c r="G25" s="500"/>
      <c r="H25" s="183"/>
      <c r="I25" s="161" t="s">
        <v>203</v>
      </c>
      <c r="J25" s="183"/>
      <c r="K25" s="184"/>
      <c r="L25" s="183"/>
      <c r="M25" s="183"/>
      <c r="N25" s="183"/>
      <c r="O25" s="183"/>
      <c r="P25" s="185"/>
      <c r="Q25" s="79"/>
    </row>
    <row r="26" spans="2:17" s="169" customFormat="1" ht="23.65" customHeight="1">
      <c r="B26" s="79"/>
      <c r="C26" s="518"/>
      <c r="D26" s="519"/>
      <c r="E26" s="522"/>
      <c r="F26" s="499"/>
      <c r="G26" s="500"/>
      <c r="H26" s="183"/>
      <c r="I26" s="159" t="s">
        <v>239</v>
      </c>
      <c r="J26" s="183"/>
      <c r="K26" s="184"/>
      <c r="L26" s="183"/>
      <c r="M26" s="183"/>
      <c r="N26" s="183"/>
      <c r="O26" s="183"/>
      <c r="P26" s="185"/>
      <c r="Q26" s="79"/>
    </row>
    <row r="27" spans="2:17" s="169" customFormat="1" ht="45.75" customHeight="1">
      <c r="B27" s="79"/>
      <c r="C27" s="193"/>
      <c r="D27" s="507" t="s">
        <v>22</v>
      </c>
      <c r="E27" s="507"/>
      <c r="F27" s="507"/>
      <c r="G27" s="507"/>
      <c r="H27" s="507"/>
      <c r="I27" s="507"/>
      <c r="J27" s="194"/>
      <c r="K27" s="195"/>
      <c r="L27" s="194"/>
      <c r="M27" s="194"/>
      <c r="N27" s="194"/>
      <c r="O27" s="194"/>
      <c r="P27" s="196"/>
      <c r="Q27" s="79"/>
    </row>
    <row r="28" spans="2:17" s="169" customFormat="1" ht="18" customHeight="1">
      <c r="B28" s="79"/>
      <c r="C28" s="79"/>
      <c r="D28" s="79"/>
      <c r="E28" s="79"/>
      <c r="F28" s="79"/>
      <c r="G28" s="79"/>
      <c r="H28" s="79"/>
      <c r="I28" s="79"/>
      <c r="J28" s="79"/>
      <c r="K28" s="79"/>
      <c r="L28" s="79"/>
      <c r="M28" s="79"/>
      <c r="N28" s="79"/>
      <c r="O28" s="79"/>
      <c r="P28" s="79"/>
      <c r="Q28" s="79"/>
    </row>
    <row r="29" spans="2:17" s="169" customFormat="1">
      <c r="B29" s="79"/>
      <c r="C29" s="79"/>
      <c r="D29" s="382" t="s">
        <v>96</v>
      </c>
      <c r="E29" s="382"/>
      <c r="F29" s="382"/>
      <c r="G29" s="382"/>
      <c r="H29" s="382"/>
      <c r="I29" s="382"/>
      <c r="J29" s="382"/>
      <c r="K29" s="382"/>
      <c r="L29" s="382"/>
      <c r="M29" s="382"/>
      <c r="N29" s="382"/>
      <c r="O29" s="382"/>
      <c r="P29" s="79"/>
      <c r="Q29" s="79"/>
    </row>
    <row r="30" spans="2:17" s="169" customFormat="1" ht="34.5" customHeight="1">
      <c r="B30" s="79"/>
      <c r="C30" s="79"/>
      <c r="D30" s="79"/>
      <c r="E30" s="79"/>
      <c r="F30" s="79"/>
      <c r="G30" s="79"/>
      <c r="H30" s="79"/>
      <c r="I30" s="79"/>
      <c r="J30" s="79"/>
      <c r="K30" s="79"/>
      <c r="L30" s="79"/>
      <c r="M30" s="79"/>
      <c r="N30" s="79"/>
      <c r="O30" s="79"/>
      <c r="P30" s="79"/>
      <c r="Q30" s="79"/>
    </row>
    <row r="31" spans="2:17" s="169" customFormat="1">
      <c r="B31" s="79"/>
      <c r="C31" s="79"/>
      <c r="D31" s="79"/>
      <c r="E31" s="508">
        <f>データ入力!F10</f>
        <v>43191</v>
      </c>
      <c r="F31" s="382"/>
      <c r="G31" s="382"/>
      <c r="H31" s="382"/>
      <c r="I31" s="382"/>
      <c r="J31" s="79"/>
      <c r="K31" s="79"/>
      <c r="L31" s="79"/>
      <c r="M31" s="79"/>
      <c r="N31" s="79"/>
      <c r="O31" s="79"/>
      <c r="P31" s="79"/>
      <c r="Q31" s="79"/>
    </row>
    <row r="32" spans="2:17" s="169" customFormat="1" ht="18" customHeight="1">
      <c r="B32" s="79"/>
      <c r="C32" s="79"/>
      <c r="D32" s="79"/>
      <c r="E32" s="79"/>
      <c r="F32" s="79"/>
      <c r="G32" s="79"/>
      <c r="H32" s="79"/>
      <c r="I32" s="79"/>
      <c r="J32" s="79"/>
      <c r="K32" s="79"/>
      <c r="L32" s="79"/>
      <c r="M32" s="79"/>
      <c r="N32" s="79"/>
      <c r="O32" s="79"/>
      <c r="P32" s="79"/>
      <c r="Q32" s="79"/>
    </row>
    <row r="33" spans="2:17" s="169" customFormat="1">
      <c r="B33" s="79"/>
      <c r="C33" s="79"/>
      <c r="D33" s="79"/>
      <c r="E33" s="79"/>
      <c r="F33" s="79"/>
      <c r="G33" s="79"/>
      <c r="H33" s="79"/>
      <c r="I33" s="377" t="s">
        <v>6</v>
      </c>
      <c r="J33" s="377"/>
      <c r="K33" s="79"/>
      <c r="L33" s="79" t="s">
        <v>218</v>
      </c>
      <c r="M33" s="79"/>
      <c r="N33" s="79"/>
      <c r="O33" s="79"/>
      <c r="P33" s="79"/>
      <c r="Q33" s="79"/>
    </row>
    <row r="34" spans="2:17" s="169" customFormat="1" ht="24" customHeight="1">
      <c r="B34" s="79"/>
      <c r="C34" s="79"/>
      <c r="D34" s="79"/>
      <c r="E34" s="79"/>
      <c r="F34" s="79"/>
      <c r="G34" s="79"/>
      <c r="H34" s="79"/>
      <c r="I34" s="79"/>
      <c r="J34" s="79"/>
      <c r="K34" s="79"/>
      <c r="L34" s="294" t="str">
        <f>IF(データ入力!F6="",データ入力!F4,データ入力!F6)</f>
        <v>東京都東京区東京987-654</v>
      </c>
      <c r="M34" s="294"/>
      <c r="N34" s="294"/>
      <c r="O34" s="294"/>
      <c r="P34" s="79"/>
      <c r="Q34" s="79"/>
    </row>
    <row r="35" spans="2:17" s="169" customFormat="1">
      <c r="B35" s="79"/>
      <c r="C35" s="79"/>
      <c r="D35" s="79"/>
      <c r="E35" s="79"/>
      <c r="F35" s="79"/>
      <c r="G35" s="79"/>
      <c r="H35" s="79"/>
      <c r="I35" s="377" t="s">
        <v>7</v>
      </c>
      <c r="J35" s="377"/>
      <c r="K35" s="79"/>
      <c r="L35" s="79" t="s">
        <v>242</v>
      </c>
      <c r="M35" s="79"/>
      <c r="N35" s="79"/>
      <c r="O35" s="79"/>
      <c r="P35" s="79"/>
      <c r="Q35" s="79"/>
    </row>
    <row r="36" spans="2:17" s="169" customFormat="1" ht="24" customHeight="1">
      <c r="B36" s="79"/>
      <c r="C36" s="79"/>
      <c r="D36" s="79"/>
      <c r="E36" s="79"/>
      <c r="F36" s="79"/>
      <c r="G36" s="79"/>
      <c r="H36" s="79"/>
      <c r="I36" s="79"/>
      <c r="J36" s="79"/>
      <c r="K36" s="79"/>
      <c r="L36" s="294" t="str">
        <f>IF(データ入力!I14="",データ入力!F3,CONCATENATE(データ入力!I14,"     ",データ入力!F3))</f>
        <v>青森　太郎</v>
      </c>
      <c r="M36" s="294"/>
      <c r="N36" s="294"/>
      <c r="O36" s="294"/>
      <c r="P36" s="79"/>
      <c r="Q36" s="79"/>
    </row>
    <row r="37" spans="2:17" s="169" customFormat="1" ht="18" customHeight="1">
      <c r="B37" s="79"/>
      <c r="C37" s="79"/>
      <c r="D37" s="79"/>
      <c r="E37" s="79"/>
      <c r="F37" s="79"/>
      <c r="G37" s="79"/>
      <c r="H37" s="79"/>
      <c r="I37" s="79"/>
      <c r="J37" s="79"/>
      <c r="K37" s="79"/>
      <c r="L37" s="79"/>
      <c r="M37" s="79"/>
      <c r="N37" s="79"/>
      <c r="O37" s="79"/>
      <c r="P37" s="79"/>
      <c r="Q37" s="79"/>
    </row>
    <row r="38" spans="2:17" s="169" customFormat="1">
      <c r="B38" s="79"/>
      <c r="C38" s="79"/>
      <c r="D38" s="382" t="s">
        <v>206</v>
      </c>
      <c r="E38" s="382"/>
      <c r="F38" s="382"/>
      <c r="G38" s="382"/>
      <c r="H38" s="382"/>
      <c r="I38" s="382"/>
      <c r="J38" s="382"/>
      <c r="K38" s="382"/>
      <c r="L38" s="382"/>
      <c r="M38" s="382"/>
      <c r="N38" s="382"/>
      <c r="O38" s="382"/>
      <c r="P38" s="79"/>
      <c r="Q38" s="79"/>
    </row>
    <row r="39" spans="2:17" s="169" customFormat="1" ht="18" customHeight="1">
      <c r="B39" s="79"/>
      <c r="C39" s="79"/>
      <c r="D39" s="197"/>
      <c r="E39" s="197"/>
      <c r="F39" s="197"/>
      <c r="G39" s="197"/>
      <c r="H39" s="197"/>
      <c r="I39" s="197"/>
      <c r="J39" s="197"/>
      <c r="K39" s="197"/>
      <c r="L39" s="197"/>
      <c r="M39" s="197"/>
      <c r="N39" s="197"/>
      <c r="O39" s="197"/>
      <c r="P39" s="79"/>
      <c r="Q39" s="79"/>
    </row>
    <row r="40" spans="2:17" s="169" customFormat="1" ht="13.5" customHeight="1">
      <c r="B40" s="79"/>
      <c r="C40" s="79"/>
      <c r="D40" s="79"/>
      <c r="E40" s="79"/>
      <c r="F40" s="79"/>
      <c r="G40" s="79"/>
      <c r="H40" s="79"/>
      <c r="I40" s="79"/>
      <c r="J40" s="79"/>
      <c r="K40" s="79"/>
      <c r="L40" s="113" t="s">
        <v>240</v>
      </c>
      <c r="M40" s="79"/>
      <c r="N40" s="79"/>
      <c r="O40" s="79"/>
      <c r="P40" s="79"/>
      <c r="Q40" s="79"/>
    </row>
    <row r="41" spans="2:17" s="169" customFormat="1" ht="23.25" customHeight="1">
      <c r="B41" s="79"/>
      <c r="C41" s="79"/>
      <c r="D41" s="79"/>
      <c r="E41" s="79"/>
      <c r="F41" s="79"/>
      <c r="G41" s="79"/>
      <c r="H41" s="79"/>
      <c r="I41" s="79"/>
      <c r="J41" s="79"/>
      <c r="K41" s="79"/>
      <c r="L41" s="113" t="s">
        <v>241</v>
      </c>
      <c r="M41" s="79"/>
      <c r="N41" s="187"/>
      <c r="O41" s="187"/>
      <c r="P41" s="79"/>
      <c r="Q41" s="79"/>
    </row>
    <row r="42" spans="2:17" s="169" customFormat="1">
      <c r="B42" s="79"/>
      <c r="C42" s="79"/>
      <c r="D42" s="79"/>
      <c r="E42" s="79"/>
      <c r="F42" s="79"/>
      <c r="G42" s="79"/>
      <c r="H42" s="79"/>
      <c r="I42" s="79"/>
      <c r="J42" s="79"/>
      <c r="K42" s="79"/>
      <c r="L42" s="79"/>
      <c r="M42" s="79"/>
      <c r="N42" s="79"/>
      <c r="O42" s="79"/>
      <c r="P42" s="79"/>
      <c r="Q42" s="79"/>
    </row>
  </sheetData>
  <mergeCells count="26">
    <mergeCell ref="D27:I27"/>
    <mergeCell ref="D29:O29"/>
    <mergeCell ref="E31:I31"/>
    <mergeCell ref="D38:O38"/>
    <mergeCell ref="L8:L9"/>
    <mergeCell ref="L10:O11"/>
    <mergeCell ref="I33:J33"/>
    <mergeCell ref="I35:J35"/>
    <mergeCell ref="L34:O34"/>
    <mergeCell ref="L36:O36"/>
    <mergeCell ref="C12:E13"/>
    <mergeCell ref="G12:I12"/>
    <mergeCell ref="G13:I13"/>
    <mergeCell ref="C14:D26"/>
    <mergeCell ref="E14:E26"/>
    <mergeCell ref="F14:G16"/>
    <mergeCell ref="F17:G19"/>
    <mergeCell ref="F20:G21"/>
    <mergeCell ref="F22:G24"/>
    <mergeCell ref="F25:G26"/>
    <mergeCell ref="C3:P3"/>
    <mergeCell ref="C5:P5"/>
    <mergeCell ref="D7:I7"/>
    <mergeCell ref="D8:I9"/>
    <mergeCell ref="D10:I10"/>
    <mergeCell ref="D11:I11"/>
  </mergeCells>
  <phoneticPr fontId="2"/>
  <pageMargins left="0.7" right="0.7" top="0.75" bottom="0.75"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showGridLines="0" workbookViewId="0"/>
  </sheetViews>
  <sheetFormatPr defaultRowHeight="13.5"/>
  <cols>
    <col min="1" max="1" width="3" style="169" customWidth="1"/>
    <col min="2" max="2" width="3.75" style="169" customWidth="1"/>
    <col min="3" max="3" width="2" style="169" customWidth="1"/>
    <col min="4" max="4" width="9.5" style="169" customWidth="1"/>
    <col min="5" max="5" width="18.125" style="169" customWidth="1"/>
    <col min="6" max="6" width="23.75" style="169" customWidth="1"/>
    <col min="7" max="7" width="2" style="169" customWidth="1"/>
    <col min="8" max="8" width="23.375" style="169" customWidth="1"/>
    <col min="9" max="9" width="2" style="169" customWidth="1"/>
    <col min="10" max="10" width="3.75" style="169" customWidth="1"/>
    <col min="11" max="16384" width="9" style="169"/>
  </cols>
  <sheetData>
    <row r="1" spans="2:10">
      <c r="C1" s="228"/>
      <c r="D1" s="228"/>
      <c r="E1" s="228"/>
    </row>
    <row r="2" spans="2:10">
      <c r="B2" s="79"/>
      <c r="C2" s="79"/>
      <c r="D2" s="79"/>
      <c r="E2" s="79"/>
      <c r="F2" s="183"/>
      <c r="G2" s="79"/>
      <c r="H2" s="79"/>
      <c r="I2" s="79"/>
      <c r="J2" s="79"/>
    </row>
    <row r="3" spans="2:10">
      <c r="B3" s="79"/>
      <c r="C3" s="79"/>
      <c r="D3" s="79"/>
      <c r="E3" s="79"/>
      <c r="F3" s="79"/>
      <c r="G3" s="79"/>
      <c r="H3" s="79"/>
      <c r="I3" s="79"/>
      <c r="J3" s="79"/>
    </row>
    <row r="4" spans="2:10" ht="17.25">
      <c r="B4" s="79"/>
      <c r="C4" s="525" t="s">
        <v>255</v>
      </c>
      <c r="D4" s="525"/>
      <c r="E4" s="525"/>
      <c r="F4" s="525"/>
      <c r="G4" s="525"/>
      <c r="H4" s="525"/>
      <c r="I4" s="525"/>
      <c r="J4" s="79"/>
    </row>
    <row r="5" spans="2:10" ht="24" customHeight="1">
      <c r="B5" s="79"/>
      <c r="C5" s="79"/>
      <c r="D5" s="79"/>
      <c r="E5" s="79"/>
      <c r="F5" s="79"/>
      <c r="G5" s="79"/>
      <c r="H5" s="79"/>
      <c r="I5" s="79"/>
      <c r="J5" s="79"/>
    </row>
    <row r="6" spans="2:10" s="143" customFormat="1" ht="21.95" customHeight="1">
      <c r="B6" s="214"/>
      <c r="C6" s="526" t="s">
        <v>256</v>
      </c>
      <c r="D6" s="526"/>
      <c r="E6" s="526"/>
      <c r="F6" s="526"/>
      <c r="G6" s="214"/>
      <c r="H6" s="214"/>
      <c r="I6" s="214"/>
      <c r="J6" s="24"/>
    </row>
    <row r="7" spans="2:10" ht="45" customHeight="1">
      <c r="B7" s="78"/>
      <c r="C7" s="229"/>
      <c r="D7" s="230"/>
      <c r="E7" s="230"/>
      <c r="F7" s="230"/>
      <c r="G7" s="231"/>
      <c r="H7" s="232" t="s">
        <v>257</v>
      </c>
      <c r="I7" s="233"/>
      <c r="J7" s="79"/>
    </row>
    <row r="8" spans="2:10" ht="45" customHeight="1">
      <c r="B8" s="78"/>
      <c r="C8" s="234"/>
      <c r="D8" s="527" t="s">
        <v>258</v>
      </c>
      <c r="E8" s="527"/>
      <c r="F8" s="528"/>
      <c r="G8" s="235"/>
      <c r="H8" s="236" t="s">
        <v>259</v>
      </c>
      <c r="I8" s="237"/>
      <c r="J8" s="79"/>
    </row>
    <row r="9" spans="2:10" ht="45" customHeight="1">
      <c r="B9" s="78"/>
      <c r="C9" s="234"/>
      <c r="D9" s="527" t="s">
        <v>260</v>
      </c>
      <c r="E9" s="527"/>
      <c r="F9" s="528"/>
      <c r="G9" s="235"/>
      <c r="H9" s="236" t="s">
        <v>259</v>
      </c>
      <c r="I9" s="237"/>
      <c r="J9" s="79"/>
    </row>
    <row r="10" spans="2:10" ht="45" customHeight="1">
      <c r="B10" s="78"/>
      <c r="C10" s="234"/>
      <c r="D10" s="527" t="s">
        <v>261</v>
      </c>
      <c r="E10" s="527"/>
      <c r="F10" s="528"/>
      <c r="G10" s="235"/>
      <c r="H10" s="236" t="s">
        <v>259</v>
      </c>
      <c r="I10" s="237"/>
      <c r="J10" s="79"/>
    </row>
    <row r="11" spans="2:10" ht="45" customHeight="1">
      <c r="B11" s="78"/>
      <c r="C11" s="238"/>
      <c r="D11" s="523" t="s">
        <v>262</v>
      </c>
      <c r="E11" s="523"/>
      <c r="F11" s="524"/>
      <c r="G11" s="239"/>
      <c r="H11" s="240" t="s">
        <v>259</v>
      </c>
      <c r="I11" s="241"/>
      <c r="J11" s="79"/>
    </row>
    <row r="12" spans="2:10" ht="30" customHeight="1">
      <c r="B12" s="78"/>
      <c r="C12" s="78"/>
      <c r="D12" s="78"/>
      <c r="E12" s="78"/>
      <c r="F12" s="78"/>
      <c r="G12" s="78"/>
      <c r="H12" s="78"/>
      <c r="I12" s="78"/>
      <c r="J12" s="79"/>
    </row>
    <row r="13" spans="2:10" s="242" customFormat="1" ht="21.95" customHeight="1">
      <c r="B13" s="213"/>
      <c r="C13" s="325" t="s">
        <v>263</v>
      </c>
      <c r="D13" s="325"/>
      <c r="E13" s="325"/>
      <c r="F13" s="325"/>
      <c r="G13" s="325"/>
      <c r="H13" s="325"/>
      <c r="I13" s="325"/>
      <c r="J13" s="212"/>
    </row>
    <row r="14" spans="2:10" s="242" customFormat="1" ht="21.95" customHeight="1">
      <c r="B14" s="213"/>
      <c r="C14" s="213"/>
      <c r="D14" s="213" t="s">
        <v>264</v>
      </c>
      <c r="E14" s="213" t="str">
        <f>データ入力!F11</f>
        <v>0123-45-6789</v>
      </c>
      <c r="F14" s="331" t="s">
        <v>265</v>
      </c>
      <c r="G14" s="331"/>
      <c r="H14" s="331"/>
      <c r="I14" s="213"/>
      <c r="J14" s="212"/>
    </row>
    <row r="15" spans="2:10" s="242" customFormat="1" ht="21.95" customHeight="1">
      <c r="B15" s="213"/>
      <c r="C15" s="213"/>
      <c r="D15" s="213" t="s">
        <v>266</v>
      </c>
      <c r="E15" s="213" t="str">
        <f>データ入力!F12</f>
        <v>987-654-3210</v>
      </c>
      <c r="F15" s="331" t="s">
        <v>267</v>
      </c>
      <c r="G15" s="331"/>
      <c r="H15" s="331"/>
      <c r="I15" s="213"/>
      <c r="J15" s="212"/>
    </row>
    <row r="16" spans="2:10" ht="30" customHeight="1">
      <c r="B16" s="78"/>
      <c r="C16" s="383"/>
      <c r="D16" s="383"/>
      <c r="E16" s="383"/>
      <c r="F16" s="383"/>
      <c r="G16" s="383"/>
      <c r="H16" s="383"/>
      <c r="I16" s="383"/>
      <c r="J16" s="79"/>
    </row>
    <row r="17" spans="2:10">
      <c r="B17" s="79"/>
      <c r="C17" s="79"/>
      <c r="D17" s="79"/>
      <c r="E17" s="79"/>
      <c r="F17" s="79"/>
      <c r="G17" s="79"/>
      <c r="H17" s="79"/>
      <c r="I17" s="79"/>
      <c r="J17" s="79"/>
    </row>
    <row r="18" spans="2:10">
      <c r="B18" s="79"/>
      <c r="C18" s="79"/>
      <c r="D18" s="79"/>
      <c r="E18" s="79"/>
      <c r="F18" s="79"/>
      <c r="G18" s="79"/>
      <c r="H18" s="79"/>
      <c r="I18" s="79"/>
      <c r="J18" s="79"/>
    </row>
    <row r="19" spans="2:10">
      <c r="B19" s="79"/>
      <c r="C19" s="79"/>
      <c r="D19" s="79"/>
      <c r="E19" s="79"/>
      <c r="F19" s="79"/>
      <c r="G19" s="79"/>
      <c r="H19" s="79"/>
      <c r="I19" s="79"/>
      <c r="J19" s="79"/>
    </row>
    <row r="20" spans="2:10">
      <c r="B20" s="79"/>
      <c r="C20" s="79"/>
      <c r="D20" s="79"/>
      <c r="E20" s="79"/>
      <c r="F20" s="79"/>
      <c r="G20" s="79"/>
      <c r="H20" s="79"/>
      <c r="I20" s="79"/>
      <c r="J20" s="79"/>
    </row>
    <row r="21" spans="2:10">
      <c r="B21" s="79"/>
      <c r="C21" s="79"/>
      <c r="D21" s="79"/>
      <c r="E21" s="79"/>
      <c r="F21" s="79"/>
      <c r="G21" s="79"/>
      <c r="H21" s="79"/>
      <c r="I21" s="79"/>
      <c r="J21" s="79"/>
    </row>
    <row r="22" spans="2:10">
      <c r="B22" s="79"/>
      <c r="C22" s="79"/>
      <c r="D22" s="79"/>
      <c r="E22" s="79"/>
      <c r="F22" s="79"/>
      <c r="G22" s="79"/>
      <c r="H22" s="79"/>
      <c r="I22" s="79"/>
      <c r="J22" s="79"/>
    </row>
    <row r="23" spans="2:10">
      <c r="B23" s="79"/>
      <c r="C23" s="79"/>
      <c r="D23" s="79"/>
      <c r="E23" s="79"/>
      <c r="F23" s="79"/>
      <c r="G23" s="79"/>
      <c r="H23" s="79"/>
      <c r="I23" s="79"/>
      <c r="J23" s="79"/>
    </row>
    <row r="24" spans="2:10">
      <c r="B24" s="79"/>
      <c r="C24" s="79"/>
      <c r="D24" s="79"/>
      <c r="E24" s="79"/>
      <c r="F24" s="79"/>
      <c r="G24" s="79"/>
      <c r="H24" s="79"/>
      <c r="I24" s="79"/>
      <c r="J24" s="79"/>
    </row>
    <row r="25" spans="2:10">
      <c r="B25" s="79"/>
      <c r="C25" s="79"/>
      <c r="D25" s="79"/>
      <c r="E25" s="79"/>
      <c r="F25" s="79"/>
      <c r="G25" s="79"/>
      <c r="H25" s="79"/>
      <c r="I25" s="79"/>
      <c r="J25" s="79"/>
    </row>
    <row r="26" spans="2:10">
      <c r="B26" s="79"/>
      <c r="C26" s="79"/>
      <c r="D26" s="79"/>
      <c r="E26" s="79"/>
      <c r="F26" s="79"/>
      <c r="G26" s="79"/>
      <c r="H26" s="79"/>
      <c r="I26" s="79"/>
      <c r="J26" s="79"/>
    </row>
    <row r="27" spans="2:10">
      <c r="B27" s="79"/>
      <c r="C27" s="79"/>
      <c r="D27" s="79"/>
      <c r="E27" s="79"/>
      <c r="F27" s="79"/>
      <c r="G27" s="79"/>
      <c r="H27" s="79"/>
      <c r="I27" s="79"/>
      <c r="J27" s="79"/>
    </row>
    <row r="28" spans="2:10">
      <c r="B28" s="79"/>
      <c r="C28" s="79"/>
      <c r="D28" s="79"/>
      <c r="E28" s="79"/>
      <c r="F28" s="79"/>
      <c r="G28" s="79"/>
      <c r="H28" s="79"/>
      <c r="I28" s="79"/>
      <c r="J28" s="79"/>
    </row>
    <row r="29" spans="2:10" ht="174" customHeight="1">
      <c r="B29" s="79"/>
      <c r="C29" s="79"/>
      <c r="D29" s="79"/>
      <c r="E29" s="79"/>
      <c r="F29" s="79"/>
      <c r="G29" s="79"/>
      <c r="H29" s="79"/>
      <c r="I29" s="79"/>
      <c r="J29" s="79"/>
    </row>
    <row r="30" spans="2:10">
      <c r="B30" s="79"/>
      <c r="C30" s="382" t="s">
        <v>268</v>
      </c>
      <c r="D30" s="382"/>
      <c r="E30" s="382"/>
      <c r="F30" s="382"/>
      <c r="G30" s="382"/>
      <c r="H30" s="382"/>
      <c r="I30" s="382"/>
      <c r="J30" s="79"/>
    </row>
    <row r="31" spans="2:10">
      <c r="B31" s="79"/>
      <c r="C31" s="79"/>
      <c r="D31" s="79"/>
      <c r="E31" s="79"/>
      <c r="F31" s="79"/>
      <c r="G31" s="79"/>
      <c r="H31" s="79"/>
      <c r="I31" s="79"/>
      <c r="J31" s="79"/>
    </row>
  </sheetData>
  <mergeCells count="11">
    <mergeCell ref="D11:F11"/>
    <mergeCell ref="C4:I4"/>
    <mergeCell ref="C6:F6"/>
    <mergeCell ref="D8:F8"/>
    <mergeCell ref="D9:F9"/>
    <mergeCell ref="D10:F10"/>
    <mergeCell ref="C13:I13"/>
    <mergeCell ref="F14:H14"/>
    <mergeCell ref="F15:H15"/>
    <mergeCell ref="C16:I16"/>
    <mergeCell ref="C30:I30"/>
  </mergeCells>
  <phoneticPr fontId="2"/>
  <pageMargins left="0.7" right="0.7" top="0.75" bottom="0.75" header="0.3" footer="0.3"/>
  <pageSetup paperSize="9"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51"/>
  <sheetViews>
    <sheetView workbookViewId="0"/>
  </sheetViews>
  <sheetFormatPr defaultRowHeight="14.25"/>
  <cols>
    <col min="1" max="1" width="3.375" style="48" customWidth="1"/>
    <col min="2" max="2" width="1.125" style="48" customWidth="1"/>
    <col min="3" max="3" width="1.625" style="48" customWidth="1"/>
    <col min="4" max="4" width="10.625" style="48" customWidth="1"/>
    <col min="5" max="5" width="1.625" style="48" customWidth="1"/>
    <col min="6" max="6" width="15.625" style="48" customWidth="1"/>
    <col min="7" max="8" width="1.625" style="48" customWidth="1"/>
    <col min="9" max="9" width="6.25" style="48" customWidth="1"/>
    <col min="10" max="10" width="7" style="48" customWidth="1"/>
    <col min="11" max="12" width="9" style="48"/>
    <col min="13" max="13" width="6.75" style="48" customWidth="1"/>
    <col min="14" max="14" width="9" style="48"/>
    <col min="15" max="15" width="9.25" style="48" customWidth="1"/>
    <col min="16" max="16" width="2.25" style="48" customWidth="1"/>
    <col min="17" max="16384" width="9" style="48"/>
  </cols>
  <sheetData>
    <row r="2" spans="2:16" ht="25.5" customHeight="1">
      <c r="B2" s="49"/>
      <c r="C2" s="539" t="s">
        <v>100</v>
      </c>
      <c r="D2" s="539"/>
      <c r="E2" s="539"/>
      <c r="F2" s="529" t="s">
        <v>101</v>
      </c>
      <c r="G2" s="529"/>
      <c r="H2" s="529"/>
      <c r="I2" s="529"/>
      <c r="J2" s="49"/>
      <c r="K2" s="49"/>
      <c r="L2" s="49"/>
      <c r="M2" s="49"/>
      <c r="N2" s="49"/>
      <c r="O2" s="49"/>
      <c r="P2" s="49"/>
    </row>
    <row r="3" spans="2:16" ht="30" customHeight="1">
      <c r="B3" s="49"/>
      <c r="C3" s="49"/>
      <c r="D3" s="49"/>
      <c r="E3" s="49"/>
      <c r="F3" s="49"/>
      <c r="G3" s="49"/>
      <c r="H3" s="49"/>
      <c r="I3" s="49"/>
      <c r="J3" s="49"/>
      <c r="K3" s="50" t="s">
        <v>102</v>
      </c>
      <c r="L3" s="51"/>
      <c r="M3" s="49"/>
      <c r="N3" s="49"/>
      <c r="O3" s="49"/>
      <c r="P3" s="49"/>
    </row>
    <row r="4" spans="2:16" ht="20.25" customHeight="1">
      <c r="B4" s="49"/>
      <c r="C4" s="49"/>
      <c r="D4" s="49"/>
      <c r="E4" s="49"/>
      <c r="F4" s="49"/>
      <c r="G4" s="49"/>
      <c r="H4" s="49"/>
      <c r="I4" s="540" t="s">
        <v>103</v>
      </c>
      <c r="J4" s="540"/>
      <c r="K4" s="52"/>
      <c r="L4" s="51" t="s">
        <v>104</v>
      </c>
      <c r="M4" s="49"/>
      <c r="N4" s="49"/>
      <c r="O4" s="49"/>
      <c r="P4" s="49"/>
    </row>
    <row r="5" spans="2:16" ht="38.25" customHeight="1">
      <c r="B5" s="49"/>
      <c r="C5" s="49"/>
      <c r="D5" s="49"/>
      <c r="E5" s="49"/>
      <c r="F5" s="49"/>
      <c r="G5" s="49"/>
      <c r="H5" s="49"/>
      <c r="I5" s="49"/>
      <c r="J5" s="49"/>
      <c r="K5" s="53" t="s">
        <v>105</v>
      </c>
      <c r="L5" s="51"/>
      <c r="M5" s="49"/>
      <c r="N5" s="49"/>
      <c r="O5" s="49"/>
      <c r="P5" s="49"/>
    </row>
    <row r="6" spans="2:16" ht="39.950000000000003" customHeight="1">
      <c r="B6" s="49"/>
      <c r="C6" s="54"/>
      <c r="D6" s="533" t="s">
        <v>106</v>
      </c>
      <c r="E6" s="533"/>
      <c r="F6" s="533"/>
      <c r="G6" s="56"/>
      <c r="H6" s="57"/>
      <c r="I6" s="534" t="str">
        <f>IF(データ入力!F5="",データ入力!F3,データ入力!F5)</f>
        <v>東京薬品株式会社</v>
      </c>
      <c r="J6" s="534"/>
      <c r="K6" s="534"/>
      <c r="L6" s="534"/>
      <c r="M6" s="534"/>
      <c r="N6" s="534"/>
      <c r="O6" s="535"/>
      <c r="P6" s="49"/>
    </row>
    <row r="7" spans="2:16" ht="39.950000000000003" customHeight="1">
      <c r="B7" s="49"/>
      <c r="C7" s="54"/>
      <c r="D7" s="533" t="s">
        <v>107</v>
      </c>
      <c r="E7" s="533"/>
      <c r="F7" s="533"/>
      <c r="G7" s="56"/>
      <c r="H7" s="57"/>
      <c r="I7" s="534" t="str">
        <f>IF(データ入力!F6="",データ入力!F4,データ入力!F6)</f>
        <v>東京都東京区東京987-654</v>
      </c>
      <c r="J7" s="534"/>
      <c r="K7" s="534"/>
      <c r="L7" s="534"/>
      <c r="M7" s="534"/>
      <c r="N7" s="534"/>
      <c r="O7" s="535"/>
      <c r="P7" s="49"/>
    </row>
    <row r="8" spans="2:16" ht="39.950000000000003" customHeight="1">
      <c r="B8" s="49"/>
      <c r="C8" s="58"/>
      <c r="D8" s="535" t="s">
        <v>108</v>
      </c>
      <c r="E8" s="55"/>
      <c r="F8" s="55" t="s">
        <v>7</v>
      </c>
      <c r="G8" s="56"/>
      <c r="H8" s="57"/>
      <c r="I8" s="534" t="str">
        <f>データ入力!F3</f>
        <v>青森　太郎</v>
      </c>
      <c r="J8" s="534"/>
      <c r="K8" s="534"/>
      <c r="L8" s="535"/>
      <c r="M8" s="59" t="s">
        <v>109</v>
      </c>
      <c r="N8" s="538"/>
      <c r="O8" s="538"/>
      <c r="P8" s="49"/>
    </row>
    <row r="9" spans="2:16" ht="39.950000000000003" customHeight="1">
      <c r="B9" s="49"/>
      <c r="C9" s="60"/>
      <c r="D9" s="535"/>
      <c r="E9" s="55"/>
      <c r="F9" s="55" t="s">
        <v>6</v>
      </c>
      <c r="G9" s="56"/>
      <c r="H9" s="57"/>
      <c r="I9" s="534" t="str">
        <f>データ入力!F4</f>
        <v>青森県青森市青森123-45</v>
      </c>
      <c r="J9" s="534"/>
      <c r="K9" s="534"/>
      <c r="L9" s="534"/>
      <c r="M9" s="534"/>
      <c r="N9" s="534"/>
      <c r="O9" s="535"/>
      <c r="P9" s="49"/>
    </row>
    <row r="10" spans="2:16" ht="39.950000000000003" customHeight="1">
      <c r="B10" s="49"/>
      <c r="C10" s="54"/>
      <c r="D10" s="533" t="s">
        <v>110</v>
      </c>
      <c r="E10" s="533"/>
      <c r="F10" s="533"/>
      <c r="G10" s="56"/>
      <c r="H10" s="57"/>
      <c r="I10" s="534" t="s">
        <v>111</v>
      </c>
      <c r="J10" s="534"/>
      <c r="K10" s="534"/>
      <c r="L10" s="534"/>
      <c r="M10" s="534"/>
      <c r="N10" s="534"/>
      <c r="O10" s="535"/>
      <c r="P10" s="49"/>
    </row>
    <row r="11" spans="2:16" ht="39.950000000000003" customHeight="1">
      <c r="B11" s="49"/>
      <c r="C11" s="54"/>
      <c r="D11" s="533" t="s">
        <v>112</v>
      </c>
      <c r="E11" s="533"/>
      <c r="F11" s="533"/>
      <c r="G11" s="56"/>
      <c r="H11" s="57"/>
      <c r="I11" s="534" t="s">
        <v>113</v>
      </c>
      <c r="J11" s="534"/>
      <c r="K11" s="534"/>
      <c r="L11" s="534"/>
      <c r="M11" s="534"/>
      <c r="N11" s="534"/>
      <c r="O11" s="535"/>
      <c r="P11" s="49"/>
    </row>
    <row r="12" spans="2:16" ht="39.950000000000003" customHeight="1">
      <c r="B12" s="49"/>
      <c r="C12" s="54"/>
      <c r="D12" s="533" t="s">
        <v>22</v>
      </c>
      <c r="E12" s="533"/>
      <c r="F12" s="533"/>
      <c r="G12" s="56"/>
      <c r="H12" s="57"/>
      <c r="I12" s="534" t="s">
        <v>114</v>
      </c>
      <c r="J12" s="534"/>
      <c r="K12" s="534"/>
      <c r="L12" s="534"/>
      <c r="M12" s="534"/>
      <c r="N12" s="534"/>
      <c r="O12" s="535"/>
      <c r="P12" s="49"/>
    </row>
    <row r="13" spans="2:16" ht="21" customHeight="1">
      <c r="B13" s="49"/>
      <c r="C13" s="49"/>
      <c r="D13" s="49"/>
      <c r="E13" s="49"/>
      <c r="F13" s="49"/>
      <c r="G13" s="49"/>
      <c r="H13" s="49"/>
      <c r="I13" s="49"/>
      <c r="J13" s="49"/>
      <c r="K13" s="49"/>
      <c r="L13" s="49"/>
      <c r="M13" s="49"/>
      <c r="N13" s="49"/>
      <c r="O13" s="49"/>
      <c r="P13" s="49"/>
    </row>
    <row r="14" spans="2:16" ht="30" customHeight="1">
      <c r="B14" s="49"/>
      <c r="C14" s="49"/>
      <c r="D14" s="49"/>
      <c r="E14" s="49"/>
      <c r="F14" s="49"/>
      <c r="G14" s="536" t="s">
        <v>102</v>
      </c>
      <c r="H14" s="536"/>
      <c r="I14" s="536"/>
      <c r="J14" s="49"/>
      <c r="K14" s="49"/>
      <c r="L14" s="49"/>
      <c r="M14" s="49"/>
      <c r="N14" s="49"/>
      <c r="O14" s="49"/>
      <c r="P14" s="49"/>
    </row>
    <row r="15" spans="2:16" ht="19.5" customHeight="1">
      <c r="B15" s="49"/>
      <c r="C15" s="49"/>
      <c r="D15" s="537" t="s">
        <v>115</v>
      </c>
      <c r="E15" s="537"/>
      <c r="F15" s="537"/>
      <c r="G15" s="537"/>
      <c r="H15" s="61"/>
      <c r="I15" s="49"/>
      <c r="J15" s="49" t="s">
        <v>116</v>
      </c>
      <c r="K15" s="49"/>
      <c r="L15" s="49"/>
      <c r="M15" s="49"/>
      <c r="N15" s="49"/>
      <c r="O15" s="49"/>
      <c r="P15" s="49"/>
    </row>
    <row r="16" spans="2:16" ht="30" customHeight="1">
      <c r="B16" s="49"/>
      <c r="C16" s="49"/>
      <c r="D16" s="49"/>
      <c r="E16" s="49"/>
      <c r="F16" s="49"/>
      <c r="G16" s="530" t="s">
        <v>117</v>
      </c>
      <c r="H16" s="530"/>
      <c r="I16" s="530"/>
      <c r="J16" s="49"/>
      <c r="K16" s="49"/>
      <c r="L16" s="49"/>
      <c r="M16" s="49"/>
      <c r="N16" s="49"/>
      <c r="O16" s="49"/>
      <c r="P16" s="49"/>
    </row>
    <row r="17" spans="2:16" ht="13.5" customHeight="1">
      <c r="B17" s="49"/>
      <c r="C17" s="49"/>
      <c r="D17" s="49"/>
      <c r="E17" s="49"/>
      <c r="F17" s="49"/>
      <c r="G17" s="49"/>
      <c r="H17" s="49"/>
      <c r="I17" s="49"/>
      <c r="J17" s="49"/>
      <c r="K17" s="49"/>
      <c r="L17" s="49"/>
      <c r="M17" s="49"/>
      <c r="N17" s="49"/>
      <c r="O17" s="49"/>
      <c r="P17" s="49"/>
    </row>
    <row r="18" spans="2:16" ht="30" customHeight="1">
      <c r="B18" s="49"/>
      <c r="C18" s="49"/>
      <c r="D18" s="531">
        <f>データ入力!F10</f>
        <v>43191</v>
      </c>
      <c r="E18" s="531"/>
      <c r="F18" s="531"/>
      <c r="G18" s="49"/>
      <c r="H18" s="49"/>
      <c r="I18" s="49"/>
      <c r="J18" s="49"/>
      <c r="K18" s="49"/>
      <c r="L18" s="49"/>
      <c r="M18" s="49"/>
      <c r="N18" s="49"/>
      <c r="O18" s="49"/>
      <c r="P18" s="49"/>
    </row>
    <row r="19" spans="2:16" ht="20.25" customHeight="1">
      <c r="B19" s="49"/>
      <c r="C19" s="49"/>
      <c r="D19" s="49"/>
      <c r="E19" s="49"/>
      <c r="F19" s="49"/>
      <c r="G19" s="49"/>
      <c r="H19" s="49"/>
      <c r="I19" s="49"/>
      <c r="J19" s="49"/>
      <c r="K19" s="49"/>
      <c r="L19" s="49"/>
      <c r="M19" s="49"/>
      <c r="N19" s="49"/>
      <c r="O19" s="49"/>
      <c r="P19" s="49"/>
    </row>
    <row r="20" spans="2:16" ht="30" customHeight="1">
      <c r="B20" s="49"/>
      <c r="C20" s="49"/>
      <c r="D20" s="49"/>
      <c r="E20" s="49"/>
      <c r="F20" s="49"/>
      <c r="G20" s="49"/>
      <c r="H20" s="49"/>
      <c r="I20" s="49" t="s">
        <v>118</v>
      </c>
      <c r="J20" s="529" t="s">
        <v>119</v>
      </c>
      <c r="K20" s="529"/>
      <c r="L20" s="529"/>
      <c r="M20" s="529"/>
      <c r="N20" s="529"/>
      <c r="O20" s="49"/>
      <c r="P20" s="49"/>
    </row>
    <row r="21" spans="2:16" ht="42.75" customHeight="1">
      <c r="B21" s="49"/>
      <c r="C21" s="49"/>
      <c r="D21" s="49"/>
      <c r="E21" s="49"/>
      <c r="F21" s="49"/>
      <c r="G21" s="49"/>
      <c r="H21" s="49"/>
      <c r="I21" s="49"/>
      <c r="J21" s="532" t="str">
        <f>IF(データ入力!F6="",データ入力!F4,データ入力!F6)</f>
        <v>東京都東京区東京987-654</v>
      </c>
      <c r="K21" s="532"/>
      <c r="L21" s="532"/>
      <c r="M21" s="532"/>
      <c r="N21" s="532"/>
      <c r="O21" s="49"/>
      <c r="P21" s="49"/>
    </row>
    <row r="22" spans="2:16" ht="30" customHeight="1">
      <c r="B22" s="49"/>
      <c r="C22" s="49"/>
      <c r="D22" s="49"/>
      <c r="E22" s="49"/>
      <c r="F22" s="49"/>
      <c r="G22" s="49"/>
      <c r="H22" s="49"/>
      <c r="I22" s="49" t="s">
        <v>120</v>
      </c>
      <c r="J22" s="529" t="s">
        <v>121</v>
      </c>
      <c r="K22" s="529"/>
      <c r="L22" s="529"/>
      <c r="M22" s="529"/>
      <c r="N22" s="529"/>
      <c r="O22" s="49"/>
      <c r="P22" s="49"/>
    </row>
    <row r="23" spans="2:16" ht="30" customHeight="1">
      <c r="B23" s="49"/>
      <c r="C23" s="49"/>
      <c r="D23" s="49"/>
      <c r="E23" s="49"/>
      <c r="F23" s="49"/>
      <c r="G23" s="49"/>
      <c r="H23" s="49"/>
      <c r="I23" s="49"/>
      <c r="J23" s="529" t="str">
        <f>IF(データ入力!F5="",データ入力!F3,CONCATENATE(データ入力!F5,"   ",データ入力!F3))</f>
        <v>東京薬品株式会社   青森　太郎</v>
      </c>
      <c r="K23" s="529"/>
      <c r="L23" s="529"/>
      <c r="M23" s="529"/>
      <c r="N23" s="529"/>
      <c r="O23" s="49" t="s">
        <v>122</v>
      </c>
      <c r="P23" s="49"/>
    </row>
    <row r="24" spans="2:16" ht="49.5" customHeight="1">
      <c r="B24" s="49"/>
      <c r="C24" s="49"/>
      <c r="D24" s="49"/>
      <c r="E24" s="49"/>
      <c r="F24" s="49"/>
      <c r="G24" s="49"/>
      <c r="H24" s="49"/>
      <c r="I24" s="49"/>
      <c r="J24" s="49"/>
      <c r="K24" s="49"/>
      <c r="L24" s="49"/>
      <c r="M24" s="49"/>
      <c r="N24" s="49"/>
      <c r="O24" s="49"/>
      <c r="P24" s="49"/>
    </row>
    <row r="25" spans="2:16" ht="30" customHeight="1">
      <c r="B25" s="49"/>
      <c r="C25" s="49"/>
      <c r="D25" s="529" t="s">
        <v>97</v>
      </c>
      <c r="E25" s="529"/>
      <c r="F25" s="529"/>
      <c r="G25" s="529"/>
      <c r="H25" s="529"/>
      <c r="I25" s="529"/>
      <c r="J25" s="529"/>
      <c r="K25" s="49"/>
      <c r="L25" s="49"/>
      <c r="M25" s="49"/>
      <c r="N25" s="49"/>
      <c r="O25" s="49"/>
      <c r="P25" s="49"/>
    </row>
    <row r="26" spans="2:16" ht="30" customHeight="1"/>
    <row r="27" spans="2:16" ht="30" customHeight="1"/>
    <row r="28" spans="2:16" ht="30" customHeight="1"/>
    <row r="29" spans="2:16" ht="30" customHeight="1"/>
    <row r="30" spans="2:16" ht="30" customHeight="1"/>
    <row r="31" spans="2:16" ht="30" customHeight="1"/>
    <row r="32" spans="2:16"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mergeCells count="26">
    <mergeCell ref="C2:E2"/>
    <mergeCell ref="F2:I2"/>
    <mergeCell ref="I4:J4"/>
    <mergeCell ref="D6:F6"/>
    <mergeCell ref="I6:O6"/>
    <mergeCell ref="D7:F7"/>
    <mergeCell ref="I7:O7"/>
    <mergeCell ref="D8:D9"/>
    <mergeCell ref="I8:L8"/>
    <mergeCell ref="N8:O8"/>
    <mergeCell ref="I9:O9"/>
    <mergeCell ref="D12:F12"/>
    <mergeCell ref="I12:O12"/>
    <mergeCell ref="G14:I14"/>
    <mergeCell ref="D15:G15"/>
    <mergeCell ref="D10:F10"/>
    <mergeCell ref="I10:O10"/>
    <mergeCell ref="D11:F11"/>
    <mergeCell ref="I11:O11"/>
    <mergeCell ref="J22:N22"/>
    <mergeCell ref="D25:J25"/>
    <mergeCell ref="G16:I16"/>
    <mergeCell ref="D18:F18"/>
    <mergeCell ref="J20:N20"/>
    <mergeCell ref="J23:N23"/>
    <mergeCell ref="J21:N21"/>
  </mergeCells>
  <phoneticPr fontId="2"/>
  <pageMargins left="0.57999999999999996" right="0.14000000000000001" top="1" bottom="1" header="0.51200000000000001" footer="0.51200000000000001"/>
  <pageSetup paperSize="9" orientation="portrait" horizontalDpi="4294967293"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63"/>
  <sheetViews>
    <sheetView showGridLines="0" workbookViewId="0"/>
  </sheetViews>
  <sheetFormatPr defaultRowHeight="13.5"/>
  <cols>
    <col min="1" max="1" width="2.5" style="10" customWidth="1"/>
    <col min="2" max="2" width="9.5" style="10" customWidth="1"/>
    <col min="3" max="3" width="1.625" style="10" customWidth="1"/>
    <col min="4" max="4" width="4.75" style="10" customWidth="1"/>
    <col min="5" max="5" width="3.5" style="10" customWidth="1"/>
    <col min="6" max="6" width="2.625" style="10" customWidth="1"/>
    <col min="7" max="7" width="3.25" style="10" customWidth="1"/>
    <col min="8" max="8" width="2.875" style="10" customWidth="1"/>
    <col min="9" max="9" width="3.375" style="10" customWidth="1"/>
    <col min="10" max="10" width="0.625" style="10" customWidth="1"/>
    <col min="11" max="11" width="6.5" style="10" customWidth="1"/>
    <col min="12" max="12" width="3.75" style="10" customWidth="1"/>
    <col min="13" max="13" width="5.625" style="10" customWidth="1"/>
    <col min="14" max="14" width="2.625" style="10" customWidth="1"/>
    <col min="15" max="15" width="10.5" style="10" customWidth="1"/>
    <col min="16" max="16" width="2.875" style="10" customWidth="1"/>
    <col min="17" max="17" width="9" style="10"/>
    <col min="18" max="18" width="4.75" style="10" customWidth="1"/>
    <col min="19" max="19" width="3.125" style="10" customWidth="1"/>
    <col min="20" max="20" width="4.625" style="10" customWidth="1"/>
    <col min="21" max="21" width="1.125" style="10" customWidth="1"/>
    <col min="22" max="22" width="9.5" style="10" customWidth="1"/>
    <col min="23" max="16384" width="9" style="10"/>
  </cols>
  <sheetData>
    <row r="2" spans="2:22" ht="77.25" customHeight="1">
      <c r="B2" s="93"/>
      <c r="C2" s="93"/>
      <c r="D2" s="93"/>
      <c r="E2" s="93"/>
      <c r="F2" s="93"/>
      <c r="G2" s="93"/>
      <c r="H2" s="93"/>
      <c r="I2" s="93"/>
      <c r="J2" s="93"/>
      <c r="K2" s="93"/>
      <c r="L2" s="93"/>
      <c r="M2" s="93"/>
      <c r="N2" s="93"/>
      <c r="O2" s="93"/>
      <c r="P2" s="93"/>
      <c r="Q2" s="93"/>
      <c r="R2" s="93"/>
      <c r="S2" s="93"/>
      <c r="T2" s="93"/>
      <c r="U2" s="93"/>
      <c r="V2" s="93"/>
    </row>
    <row r="3" spans="2:22" ht="27.75" customHeight="1">
      <c r="B3" s="93"/>
      <c r="C3" s="294" t="s">
        <v>183</v>
      </c>
      <c r="D3" s="294"/>
      <c r="E3" s="294"/>
      <c r="F3" s="294"/>
      <c r="G3" s="294"/>
      <c r="H3" s="294"/>
      <c r="I3" s="294"/>
      <c r="J3" s="294"/>
      <c r="K3" s="294"/>
      <c r="L3" s="294"/>
      <c r="M3" s="294"/>
      <c r="N3" s="93"/>
      <c r="O3" s="93"/>
      <c r="P3" s="93"/>
      <c r="Q3" s="93"/>
      <c r="R3" s="93"/>
      <c r="S3" s="93"/>
      <c r="T3" s="93"/>
      <c r="U3" s="93"/>
      <c r="V3" s="93"/>
    </row>
    <row r="4" spans="2:22" ht="15" customHeight="1">
      <c r="B4" s="93"/>
      <c r="C4" s="295"/>
      <c r="D4" s="295"/>
      <c r="E4" s="295"/>
      <c r="F4" s="295"/>
      <c r="G4" s="295"/>
      <c r="H4" s="295"/>
      <c r="I4" s="295"/>
      <c r="J4" s="295"/>
      <c r="K4" s="295"/>
      <c r="L4" s="295"/>
      <c r="M4" s="295"/>
      <c r="N4" s="295"/>
      <c r="O4" s="295"/>
      <c r="P4" s="295"/>
      <c r="Q4" s="306">
        <f>データ入力!F10</f>
        <v>43191</v>
      </c>
      <c r="R4" s="307"/>
      <c r="S4" s="307"/>
      <c r="T4" s="307"/>
      <c r="U4" s="307"/>
      <c r="V4" s="93"/>
    </row>
    <row r="5" spans="2:22" ht="15.75" customHeight="1">
      <c r="B5" s="93"/>
      <c r="C5" s="93"/>
      <c r="D5" s="93"/>
      <c r="E5" s="93"/>
      <c r="F5" s="93"/>
      <c r="G5" s="93"/>
      <c r="H5" s="93"/>
      <c r="I5" s="93"/>
      <c r="J5" s="93"/>
      <c r="K5" s="93"/>
      <c r="L5" s="93"/>
      <c r="M5" s="93"/>
      <c r="N5" s="93"/>
      <c r="O5" s="93"/>
      <c r="P5" s="93"/>
      <c r="Q5" s="93"/>
      <c r="R5" s="93"/>
      <c r="S5" s="93"/>
      <c r="T5" s="93"/>
      <c r="U5" s="93"/>
      <c r="V5" s="93"/>
    </row>
    <row r="6" spans="2:22" ht="20.25" customHeight="1">
      <c r="B6" s="93"/>
      <c r="C6" s="295" t="s">
        <v>4</v>
      </c>
      <c r="D6" s="295"/>
      <c r="E6" s="295"/>
      <c r="F6" s="295"/>
      <c r="G6" s="308" t="s">
        <v>5</v>
      </c>
      <c r="H6" s="308"/>
      <c r="I6" s="308"/>
      <c r="J6" s="308"/>
      <c r="K6" s="308"/>
      <c r="L6" s="308"/>
      <c r="M6" s="308"/>
      <c r="N6" s="95"/>
      <c r="O6" s="93"/>
      <c r="P6" s="93"/>
      <c r="Q6" s="93"/>
      <c r="R6" s="93"/>
      <c r="S6" s="93"/>
      <c r="T6" s="93"/>
      <c r="U6" s="93"/>
      <c r="V6" s="93"/>
    </row>
    <row r="7" spans="2:22" ht="24" customHeight="1">
      <c r="B7" s="93"/>
      <c r="C7" s="93"/>
      <c r="D7" s="93"/>
      <c r="E7" s="93"/>
      <c r="F7" s="93"/>
      <c r="G7" s="93"/>
      <c r="H7" s="93"/>
      <c r="I7" s="93"/>
      <c r="J7" s="93"/>
      <c r="K7" s="93"/>
      <c r="L7" s="93"/>
      <c r="M7" s="93"/>
      <c r="N7" s="93"/>
      <c r="O7" s="93"/>
      <c r="P7" s="93"/>
      <c r="Q7" s="93"/>
      <c r="R7" s="93"/>
      <c r="S7" s="93"/>
      <c r="T7" s="93"/>
      <c r="U7" s="93"/>
      <c r="V7" s="93"/>
    </row>
    <row r="8" spans="2:22" ht="16.5" customHeight="1">
      <c r="B8" s="93"/>
      <c r="C8" s="93"/>
      <c r="D8" s="93"/>
      <c r="E8" s="93"/>
      <c r="F8" s="93"/>
      <c r="G8" s="93"/>
      <c r="H8" s="93"/>
      <c r="I8" s="93"/>
      <c r="J8" s="93"/>
      <c r="K8" s="93"/>
      <c r="L8" s="93"/>
      <c r="M8" s="93"/>
      <c r="N8" s="93"/>
      <c r="O8" s="16" t="s">
        <v>118</v>
      </c>
      <c r="P8" s="93"/>
      <c r="Q8" s="305" t="str">
        <f>データ入力!F4</f>
        <v>青森県青森市青森123-45</v>
      </c>
      <c r="R8" s="305"/>
      <c r="S8" s="305"/>
      <c r="T8" s="305"/>
      <c r="U8" s="305"/>
      <c r="V8" s="305"/>
    </row>
    <row r="9" spans="2:22" ht="4.5" customHeight="1">
      <c r="B9" s="93"/>
      <c r="C9" s="93"/>
      <c r="D9" s="93"/>
      <c r="E9" s="93"/>
      <c r="F9" s="93"/>
      <c r="G9" s="93"/>
      <c r="H9" s="93"/>
      <c r="I9" s="93"/>
      <c r="J9" s="93"/>
      <c r="K9" s="93"/>
      <c r="L9" s="93"/>
      <c r="M9" s="93"/>
      <c r="N9" s="93"/>
      <c r="O9" s="16"/>
      <c r="P9" s="93"/>
      <c r="Q9" s="93"/>
      <c r="R9" s="93"/>
      <c r="S9" s="93"/>
      <c r="T9" s="93"/>
      <c r="U9" s="93"/>
      <c r="V9" s="93"/>
    </row>
    <row r="10" spans="2:22" ht="17.25" customHeight="1">
      <c r="B10" s="93"/>
      <c r="C10" s="93"/>
      <c r="D10" s="93"/>
      <c r="E10" s="93"/>
      <c r="F10" s="93"/>
      <c r="G10" s="93"/>
      <c r="H10" s="93"/>
      <c r="I10" s="93"/>
      <c r="J10" s="93"/>
      <c r="K10" s="93"/>
      <c r="L10" s="93"/>
      <c r="M10" s="93"/>
      <c r="N10" s="93"/>
      <c r="O10" s="16" t="s">
        <v>120</v>
      </c>
      <c r="P10" s="93"/>
      <c r="Q10" s="294" t="str">
        <f>データ入力!F3</f>
        <v>青森　太郎</v>
      </c>
      <c r="R10" s="294"/>
      <c r="S10" s="294"/>
      <c r="T10" s="294"/>
      <c r="U10" s="294"/>
      <c r="V10" s="93"/>
    </row>
    <row r="11" spans="2:22" ht="23.25" customHeight="1">
      <c r="B11" s="93"/>
      <c r="C11" s="93"/>
      <c r="D11" s="93"/>
      <c r="E11" s="93"/>
      <c r="F11" s="93"/>
      <c r="G11" s="93"/>
      <c r="H11" s="93"/>
      <c r="I11" s="93"/>
      <c r="J11" s="93"/>
      <c r="K11" s="93"/>
      <c r="L11" s="93"/>
      <c r="M11" s="93"/>
      <c r="N11" s="93"/>
      <c r="O11" s="93"/>
      <c r="P11" s="93"/>
      <c r="Q11" s="93"/>
      <c r="R11" s="93"/>
      <c r="S11" s="93"/>
      <c r="T11" s="93"/>
      <c r="U11" s="93"/>
      <c r="V11" s="93"/>
    </row>
    <row r="12" spans="2:22">
      <c r="B12" s="93"/>
      <c r="C12" s="295" t="s">
        <v>184</v>
      </c>
      <c r="D12" s="295"/>
      <c r="E12" s="295"/>
      <c r="F12" s="295"/>
      <c r="G12" s="295"/>
      <c r="H12" s="295"/>
      <c r="I12" s="295"/>
      <c r="J12" s="295"/>
      <c r="K12" s="295"/>
      <c r="L12" s="295"/>
      <c r="M12" s="295"/>
      <c r="N12" s="295"/>
      <c r="O12" s="295"/>
      <c r="P12" s="295"/>
      <c r="Q12" s="295"/>
      <c r="R12" s="295"/>
      <c r="S12" s="295"/>
      <c r="T12" s="295"/>
      <c r="U12" s="295"/>
      <c r="V12" s="93"/>
    </row>
    <row r="13" spans="2:22" ht="18.75" customHeight="1">
      <c r="B13" s="93"/>
      <c r="C13" s="93"/>
      <c r="D13" s="93"/>
      <c r="E13" s="93"/>
      <c r="F13" s="93"/>
      <c r="G13" s="93"/>
      <c r="H13" s="93"/>
      <c r="I13" s="93"/>
      <c r="J13" s="93"/>
      <c r="K13" s="93"/>
      <c r="L13" s="93"/>
      <c r="M13" s="93"/>
      <c r="N13" s="93"/>
      <c r="O13" s="93"/>
      <c r="P13" s="93"/>
      <c r="Q13" s="93"/>
      <c r="R13" s="93"/>
      <c r="S13" s="93"/>
      <c r="T13" s="93"/>
      <c r="U13" s="93"/>
      <c r="V13" s="93"/>
    </row>
    <row r="14" spans="2:22" ht="17.25" customHeight="1">
      <c r="B14" s="93"/>
      <c r="C14" s="93"/>
      <c r="D14" s="296" t="s">
        <v>185</v>
      </c>
      <c r="E14" s="296"/>
      <c r="F14" s="296"/>
      <c r="G14" s="296"/>
      <c r="H14" s="296"/>
      <c r="I14" s="296"/>
      <c r="J14" s="296"/>
      <c r="K14" s="296"/>
      <c r="L14" s="296"/>
      <c r="M14" s="296"/>
      <c r="N14" s="296"/>
      <c r="O14" s="296"/>
      <c r="P14" s="296"/>
      <c r="Q14" s="296"/>
      <c r="R14" s="296"/>
      <c r="S14" s="296"/>
      <c r="T14" s="296"/>
      <c r="U14" s="93"/>
      <c r="V14" s="93"/>
    </row>
    <row r="15" spans="2:22" ht="19.5" customHeight="1">
      <c r="B15" s="93"/>
      <c r="C15" s="96"/>
      <c r="D15" s="294" t="s">
        <v>186</v>
      </c>
      <c r="E15" s="294"/>
      <c r="F15" s="294"/>
      <c r="G15" s="294"/>
      <c r="H15" s="294"/>
      <c r="I15" s="294"/>
      <c r="J15" s="294"/>
      <c r="K15" s="294"/>
      <c r="L15" s="294"/>
      <c r="M15" s="294"/>
      <c r="N15" s="294"/>
      <c r="O15" s="294"/>
      <c r="P15" s="294"/>
      <c r="Q15" s="294"/>
      <c r="R15" s="294"/>
      <c r="S15" s="294"/>
      <c r="T15" s="294"/>
      <c r="U15" s="294"/>
      <c r="V15" s="93"/>
    </row>
    <row r="16" spans="2:22" ht="15.75" customHeight="1">
      <c r="B16" s="93"/>
      <c r="C16" s="93"/>
      <c r="D16" s="93"/>
      <c r="E16" s="93"/>
      <c r="F16" s="93"/>
      <c r="G16" s="93"/>
      <c r="H16" s="93"/>
      <c r="I16" s="93"/>
      <c r="J16" s="93"/>
      <c r="K16" s="93"/>
      <c r="L16" s="93"/>
      <c r="M16" s="93"/>
      <c r="N16" s="93"/>
      <c r="O16" s="93"/>
      <c r="P16" s="93"/>
      <c r="Q16" s="93"/>
      <c r="R16" s="93"/>
      <c r="S16" s="93"/>
      <c r="T16" s="93"/>
      <c r="U16" s="93"/>
      <c r="V16" s="93"/>
    </row>
    <row r="17" spans="2:22" ht="18" customHeight="1">
      <c r="B17" s="93"/>
      <c r="C17" s="295" t="s">
        <v>85</v>
      </c>
      <c r="D17" s="295"/>
      <c r="E17" s="295"/>
      <c r="F17" s="295"/>
      <c r="G17" s="295"/>
      <c r="H17" s="295"/>
      <c r="I17" s="295"/>
      <c r="J17" s="295"/>
      <c r="K17" s="295"/>
      <c r="L17" s="295"/>
      <c r="M17" s="295"/>
      <c r="N17" s="295"/>
      <c r="O17" s="295"/>
      <c r="P17" s="295"/>
      <c r="Q17" s="295"/>
      <c r="R17" s="295"/>
      <c r="S17" s="295"/>
      <c r="T17" s="295"/>
      <c r="U17" s="295"/>
      <c r="V17" s="93"/>
    </row>
    <row r="18" spans="2:22" ht="5.25" customHeight="1">
      <c r="B18" s="93"/>
      <c r="C18" s="93"/>
      <c r="D18" s="93"/>
      <c r="E18" s="93"/>
      <c r="F18" s="93"/>
      <c r="G18" s="93"/>
      <c r="H18" s="93"/>
      <c r="I18" s="93"/>
      <c r="J18" s="93"/>
      <c r="K18" s="93"/>
      <c r="L18" s="93"/>
      <c r="M18" s="93"/>
      <c r="N18" s="93"/>
      <c r="O18" s="93"/>
      <c r="P18" s="93"/>
      <c r="Q18" s="93"/>
      <c r="R18" s="93"/>
      <c r="S18" s="93"/>
      <c r="T18" s="93"/>
      <c r="U18" s="93"/>
      <c r="V18" s="93"/>
    </row>
    <row r="19" spans="2:22" ht="30" customHeight="1">
      <c r="B19" s="93"/>
      <c r="C19" s="297" t="s">
        <v>12</v>
      </c>
      <c r="D19" s="298"/>
      <c r="E19" s="298"/>
      <c r="F19" s="298"/>
      <c r="G19" s="298"/>
      <c r="H19" s="299"/>
      <c r="I19" s="300" t="s">
        <v>14</v>
      </c>
      <c r="J19" s="301"/>
      <c r="K19" s="302"/>
      <c r="L19" s="116"/>
      <c r="M19" s="303" t="str">
        <f>IF(データ入力!F6="",データ入力!F4,データ入力!F6)</f>
        <v>東京都東京区東京987-654</v>
      </c>
      <c r="N19" s="303"/>
      <c r="O19" s="303"/>
      <c r="P19" s="303"/>
      <c r="Q19" s="303"/>
      <c r="R19" s="303"/>
      <c r="S19" s="303"/>
      <c r="T19" s="303"/>
      <c r="U19" s="304"/>
      <c r="V19" s="93"/>
    </row>
    <row r="20" spans="2:22" ht="30" customHeight="1">
      <c r="B20" s="93"/>
      <c r="C20" s="285"/>
      <c r="D20" s="286"/>
      <c r="E20" s="286"/>
      <c r="F20" s="286"/>
      <c r="G20" s="286"/>
      <c r="H20" s="287"/>
      <c r="I20" s="288" t="s">
        <v>15</v>
      </c>
      <c r="J20" s="289"/>
      <c r="K20" s="290"/>
      <c r="L20" s="98"/>
      <c r="M20" s="291" t="str">
        <f>IF(データ入力!F5="",データ入力!F3,データ入力!F5)</f>
        <v>東京薬品株式会社</v>
      </c>
      <c r="N20" s="291"/>
      <c r="O20" s="291"/>
      <c r="P20" s="291"/>
      <c r="Q20" s="291"/>
      <c r="R20" s="291"/>
      <c r="S20" s="291"/>
      <c r="T20" s="291"/>
      <c r="U20" s="292"/>
      <c r="V20" s="93"/>
    </row>
    <row r="21" spans="2:22" ht="30" customHeight="1">
      <c r="B21" s="93"/>
      <c r="C21" s="282" t="s">
        <v>13</v>
      </c>
      <c r="D21" s="283"/>
      <c r="E21" s="283"/>
      <c r="F21" s="283"/>
      <c r="G21" s="283"/>
      <c r="H21" s="284"/>
      <c r="I21" s="288" t="s">
        <v>14</v>
      </c>
      <c r="J21" s="289"/>
      <c r="K21" s="290"/>
      <c r="L21" s="98"/>
      <c r="M21" s="291" t="str">
        <f>データ入力!F4</f>
        <v>青森県青森市青森123-45</v>
      </c>
      <c r="N21" s="291"/>
      <c r="O21" s="291"/>
      <c r="P21" s="291"/>
      <c r="Q21" s="291"/>
      <c r="R21" s="291"/>
      <c r="S21" s="291"/>
      <c r="T21" s="291"/>
      <c r="U21" s="292"/>
      <c r="V21" s="93"/>
    </row>
    <row r="22" spans="2:22" ht="30" customHeight="1">
      <c r="B22" s="93"/>
      <c r="C22" s="285"/>
      <c r="D22" s="286"/>
      <c r="E22" s="286"/>
      <c r="F22" s="286"/>
      <c r="G22" s="286"/>
      <c r="H22" s="287"/>
      <c r="I22" s="288" t="s">
        <v>15</v>
      </c>
      <c r="J22" s="289"/>
      <c r="K22" s="290"/>
      <c r="L22" s="98"/>
      <c r="M22" s="291" t="str">
        <f>データ入力!F3</f>
        <v>青森　太郎</v>
      </c>
      <c r="N22" s="291"/>
      <c r="O22" s="291"/>
      <c r="P22" s="291"/>
      <c r="Q22" s="291"/>
      <c r="R22" s="291"/>
      <c r="S22" s="291"/>
      <c r="T22" s="291"/>
      <c r="U22" s="292"/>
      <c r="V22" s="93"/>
    </row>
    <row r="23" spans="2:22" ht="30" customHeight="1">
      <c r="B23" s="93"/>
      <c r="C23" s="117"/>
      <c r="D23" s="17" t="s">
        <v>0</v>
      </c>
      <c r="E23" s="18">
        <f ca="1">NOW()+365</f>
        <v>43555.745631365739</v>
      </c>
      <c r="F23" s="17" t="s">
        <v>1</v>
      </c>
      <c r="G23" s="17">
        <v>1</v>
      </c>
      <c r="H23" s="17" t="s">
        <v>3</v>
      </c>
      <c r="I23" s="17">
        <v>1</v>
      </c>
      <c r="J23" s="276" t="s">
        <v>16</v>
      </c>
      <c r="K23" s="277"/>
      <c r="L23" s="278" t="s">
        <v>18</v>
      </c>
      <c r="M23" s="279"/>
      <c r="N23" s="97"/>
      <c r="O23" s="293" t="s">
        <v>40</v>
      </c>
      <c r="P23" s="293"/>
      <c r="Q23" s="293"/>
      <c r="R23" s="293"/>
      <c r="S23" s="97" t="s">
        <v>19</v>
      </c>
      <c r="T23" s="97"/>
      <c r="U23" s="118"/>
      <c r="V23" s="93"/>
    </row>
    <row r="24" spans="2:22" ht="30" customHeight="1">
      <c r="B24" s="93"/>
      <c r="C24" s="119"/>
      <c r="D24" s="19" t="s">
        <v>0</v>
      </c>
      <c r="E24" s="20">
        <f ca="1">NOW()+365</f>
        <v>43555.745631365739</v>
      </c>
      <c r="F24" s="19" t="s">
        <v>1</v>
      </c>
      <c r="G24" s="19">
        <v>12</v>
      </c>
      <c r="H24" s="19" t="s">
        <v>3</v>
      </c>
      <c r="I24" s="19">
        <v>31</v>
      </c>
      <c r="J24" s="280" t="s">
        <v>17</v>
      </c>
      <c r="K24" s="281"/>
      <c r="L24" s="278" t="s">
        <v>66</v>
      </c>
      <c r="M24" s="279"/>
      <c r="N24" s="97"/>
      <c r="O24" s="291" t="str">
        <f>IF(データ入力!F6="",データ入力!F4,データ入力!F6)</f>
        <v>東京都東京区東京987-654</v>
      </c>
      <c r="P24" s="291"/>
      <c r="Q24" s="291"/>
      <c r="R24" s="291"/>
      <c r="S24" s="291"/>
      <c r="T24" s="291"/>
      <c r="U24" s="292"/>
      <c r="V24" s="93"/>
    </row>
    <row r="25" spans="2:22" ht="30" customHeight="1">
      <c r="B25" s="93"/>
      <c r="C25" s="117"/>
      <c r="D25" s="17" t="s">
        <v>0</v>
      </c>
      <c r="E25" s="17"/>
      <c r="F25" s="17" t="s">
        <v>1</v>
      </c>
      <c r="G25" s="17"/>
      <c r="H25" s="17" t="s">
        <v>2</v>
      </c>
      <c r="I25" s="17"/>
      <c r="J25" s="276" t="s">
        <v>16</v>
      </c>
      <c r="K25" s="277"/>
      <c r="L25" s="278" t="s">
        <v>18</v>
      </c>
      <c r="M25" s="279"/>
      <c r="N25" s="97"/>
      <c r="O25" s="97"/>
      <c r="P25" s="97"/>
      <c r="Q25" s="97"/>
      <c r="R25" s="97"/>
      <c r="S25" s="97"/>
      <c r="T25" s="97"/>
      <c r="U25" s="118"/>
      <c r="V25" s="93"/>
    </row>
    <row r="26" spans="2:22" ht="30" customHeight="1">
      <c r="B26" s="93"/>
      <c r="C26" s="119"/>
      <c r="D26" s="19" t="s">
        <v>0</v>
      </c>
      <c r="E26" s="19"/>
      <c r="F26" s="19" t="s">
        <v>1</v>
      </c>
      <c r="G26" s="19"/>
      <c r="H26" s="19" t="s">
        <v>2</v>
      </c>
      <c r="I26" s="19"/>
      <c r="J26" s="280" t="s">
        <v>17</v>
      </c>
      <c r="K26" s="281"/>
      <c r="L26" s="278" t="s">
        <v>66</v>
      </c>
      <c r="M26" s="279"/>
      <c r="N26" s="97"/>
      <c r="O26" s="97"/>
      <c r="P26" s="97"/>
      <c r="Q26" s="97"/>
      <c r="R26" s="97"/>
      <c r="S26" s="97"/>
      <c r="T26" s="97"/>
      <c r="U26" s="118"/>
      <c r="V26" s="93"/>
    </row>
    <row r="27" spans="2:22" ht="30" customHeight="1">
      <c r="B27" s="93"/>
      <c r="C27" s="117"/>
      <c r="D27" s="17" t="s">
        <v>0</v>
      </c>
      <c r="E27" s="17"/>
      <c r="F27" s="17" t="s">
        <v>1</v>
      </c>
      <c r="G27" s="17"/>
      <c r="H27" s="17" t="s">
        <v>2</v>
      </c>
      <c r="I27" s="17"/>
      <c r="J27" s="276" t="s">
        <v>16</v>
      </c>
      <c r="K27" s="277"/>
      <c r="L27" s="278" t="s">
        <v>18</v>
      </c>
      <c r="M27" s="279"/>
      <c r="N27" s="97"/>
      <c r="O27" s="97"/>
      <c r="P27" s="97"/>
      <c r="Q27" s="97"/>
      <c r="R27" s="97"/>
      <c r="S27" s="97"/>
      <c r="T27" s="97"/>
      <c r="U27" s="118"/>
      <c r="V27" s="93"/>
    </row>
    <row r="28" spans="2:22" ht="30" customHeight="1">
      <c r="B28" s="93"/>
      <c r="C28" s="119"/>
      <c r="D28" s="19" t="s">
        <v>0</v>
      </c>
      <c r="E28" s="19"/>
      <c r="F28" s="19" t="s">
        <v>1</v>
      </c>
      <c r="G28" s="19"/>
      <c r="H28" s="19" t="s">
        <v>2</v>
      </c>
      <c r="I28" s="19"/>
      <c r="J28" s="280" t="s">
        <v>17</v>
      </c>
      <c r="K28" s="281"/>
      <c r="L28" s="278" t="s">
        <v>66</v>
      </c>
      <c r="M28" s="279"/>
      <c r="N28" s="97"/>
      <c r="O28" s="97"/>
      <c r="P28" s="97"/>
      <c r="Q28" s="97"/>
      <c r="R28" s="97"/>
      <c r="S28" s="97"/>
      <c r="T28" s="97"/>
      <c r="U28" s="118"/>
      <c r="V28" s="93"/>
    </row>
    <row r="29" spans="2:22" ht="30" customHeight="1">
      <c r="B29" s="93"/>
      <c r="C29" s="117"/>
      <c r="D29" s="17" t="s">
        <v>0</v>
      </c>
      <c r="E29" s="17"/>
      <c r="F29" s="17" t="s">
        <v>1</v>
      </c>
      <c r="G29" s="17"/>
      <c r="H29" s="17" t="s">
        <v>2</v>
      </c>
      <c r="I29" s="17"/>
      <c r="J29" s="276" t="s">
        <v>16</v>
      </c>
      <c r="K29" s="277"/>
      <c r="L29" s="278" t="s">
        <v>18</v>
      </c>
      <c r="M29" s="279"/>
      <c r="N29" s="97"/>
      <c r="O29" s="97"/>
      <c r="P29" s="97"/>
      <c r="Q29" s="97"/>
      <c r="R29" s="97"/>
      <c r="S29" s="97"/>
      <c r="T29" s="97"/>
      <c r="U29" s="118"/>
      <c r="V29" s="93"/>
    </row>
    <row r="30" spans="2:22" ht="30" customHeight="1">
      <c r="B30" s="93"/>
      <c r="C30" s="120"/>
      <c r="D30" s="121" t="s">
        <v>0</v>
      </c>
      <c r="E30" s="121"/>
      <c r="F30" s="121" t="s">
        <v>1</v>
      </c>
      <c r="G30" s="121"/>
      <c r="H30" s="121" t="s">
        <v>2</v>
      </c>
      <c r="I30" s="121"/>
      <c r="J30" s="271" t="s">
        <v>17</v>
      </c>
      <c r="K30" s="272"/>
      <c r="L30" s="273" t="s">
        <v>66</v>
      </c>
      <c r="M30" s="274"/>
      <c r="N30" s="122"/>
      <c r="O30" s="122"/>
      <c r="P30" s="122"/>
      <c r="Q30" s="122"/>
      <c r="R30" s="122"/>
      <c r="S30" s="122"/>
      <c r="T30" s="122"/>
      <c r="U30" s="123"/>
      <c r="V30" s="93"/>
    </row>
    <row r="31" spans="2:22" ht="22.5" customHeight="1">
      <c r="B31" s="93"/>
      <c r="C31" s="94"/>
      <c r="D31" s="275" t="s">
        <v>187</v>
      </c>
      <c r="E31" s="275"/>
      <c r="F31" s="275"/>
      <c r="G31" s="275"/>
      <c r="H31" s="275"/>
      <c r="I31" s="275"/>
      <c r="J31" s="275"/>
      <c r="K31" s="275"/>
      <c r="L31" s="275"/>
      <c r="M31" s="275"/>
      <c r="N31" s="275"/>
      <c r="O31" s="275"/>
      <c r="P31" s="275"/>
      <c r="Q31" s="275"/>
      <c r="R31" s="275"/>
      <c r="S31" s="275"/>
      <c r="T31" s="275"/>
      <c r="U31" s="94"/>
      <c r="V31" s="93"/>
    </row>
    <row r="32" spans="2:22" ht="87.75" customHeight="1">
      <c r="B32" s="93"/>
      <c r="C32" s="93"/>
      <c r="D32" s="93"/>
      <c r="E32" s="93"/>
      <c r="F32" s="93"/>
      <c r="G32" s="93"/>
      <c r="H32" s="93"/>
      <c r="I32" s="93"/>
      <c r="J32" s="93"/>
      <c r="K32" s="93"/>
      <c r="L32" s="93"/>
      <c r="M32" s="93"/>
      <c r="N32" s="93"/>
      <c r="O32" s="93"/>
      <c r="P32" s="93"/>
      <c r="Q32" s="93"/>
      <c r="R32" s="93"/>
      <c r="S32" s="93"/>
      <c r="T32" s="93"/>
      <c r="U32" s="93"/>
      <c r="V32" s="93"/>
    </row>
    <row r="62" ht="28.5" customHeight="1"/>
    <row r="63" ht="16.5" customHeight="1"/>
  </sheetData>
  <mergeCells count="40">
    <mergeCell ref="Q8:V8"/>
    <mergeCell ref="C3:M3"/>
    <mergeCell ref="C4:P4"/>
    <mergeCell ref="Q4:U4"/>
    <mergeCell ref="C6:F6"/>
    <mergeCell ref="G6:M6"/>
    <mergeCell ref="C19:H20"/>
    <mergeCell ref="I19:K19"/>
    <mergeCell ref="M19:U19"/>
    <mergeCell ref="I20:K20"/>
    <mergeCell ref="M20:U20"/>
    <mergeCell ref="Q10:U10"/>
    <mergeCell ref="C12:U12"/>
    <mergeCell ref="D14:T14"/>
    <mergeCell ref="D15:U15"/>
    <mergeCell ref="C17:U17"/>
    <mergeCell ref="J26:K26"/>
    <mergeCell ref="L26:M26"/>
    <mergeCell ref="C21:H22"/>
    <mergeCell ref="I21:K21"/>
    <mergeCell ref="M21:U21"/>
    <mergeCell ref="I22:K22"/>
    <mergeCell ref="M22:U22"/>
    <mergeCell ref="J23:K23"/>
    <mergeCell ref="L23:M23"/>
    <mergeCell ref="O23:R23"/>
    <mergeCell ref="J24:K24"/>
    <mergeCell ref="L24:M24"/>
    <mergeCell ref="O24:U24"/>
    <mergeCell ref="J25:K25"/>
    <mergeCell ref="L25:M25"/>
    <mergeCell ref="J30:K30"/>
    <mergeCell ref="L30:M30"/>
    <mergeCell ref="D31:T31"/>
    <mergeCell ref="J27:K27"/>
    <mergeCell ref="L27:M27"/>
    <mergeCell ref="J28:K28"/>
    <mergeCell ref="L28:M28"/>
    <mergeCell ref="J29:K29"/>
    <mergeCell ref="L29:M29"/>
  </mergeCells>
  <phoneticPr fontId="2"/>
  <printOptions horizontalCentered="1"/>
  <pageMargins left="0" right="0" top="0" bottom="0" header="0" footer="0"/>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65"/>
  <sheetViews>
    <sheetView showGridLines="0" workbookViewId="0"/>
  </sheetViews>
  <sheetFormatPr defaultRowHeight="13.5"/>
  <cols>
    <col min="1" max="1" width="2.5" style="10" customWidth="1"/>
    <col min="2" max="2" width="4.625" style="10" customWidth="1"/>
    <col min="3" max="3" width="1.625" style="10" customWidth="1"/>
    <col min="4" max="4" width="4.75" style="10" customWidth="1"/>
    <col min="5" max="5" width="3.5" style="10" customWidth="1"/>
    <col min="6" max="6" width="2.625" style="10" customWidth="1"/>
    <col min="7" max="7" width="3.25" style="10" customWidth="1"/>
    <col min="8" max="8" width="2.875" style="10" customWidth="1"/>
    <col min="9" max="9" width="3.375" style="10" customWidth="1"/>
    <col min="10" max="10" width="0.625" style="10" customWidth="1"/>
    <col min="11" max="11" width="7.625" style="10" customWidth="1"/>
    <col min="12" max="12" width="3.75" style="10" customWidth="1"/>
    <col min="13" max="13" width="5.625" style="10" customWidth="1"/>
    <col min="14" max="14" width="2.625" style="10" customWidth="1"/>
    <col min="15" max="15" width="10.5" style="10" customWidth="1"/>
    <col min="16" max="16" width="2.875" style="10" customWidth="1"/>
    <col min="17" max="17" width="9" style="10"/>
    <col min="18" max="18" width="4.75" style="10" customWidth="1"/>
    <col min="19" max="19" width="3.125" style="10" customWidth="1"/>
    <col min="20" max="20" width="4.625" style="10" customWidth="1"/>
    <col min="21" max="21" width="2.875" style="10" customWidth="1"/>
    <col min="22" max="22" width="5.25" style="10" customWidth="1"/>
    <col min="23" max="23" width="2.625" style="10" customWidth="1"/>
    <col min="24" max="24" width="3.25" style="10" customWidth="1"/>
    <col min="25" max="16384" width="9" style="10"/>
  </cols>
  <sheetData>
    <row r="2" spans="2:24" ht="27.75" customHeight="1">
      <c r="B2" s="12"/>
      <c r="C2" s="12"/>
      <c r="D2" s="12"/>
      <c r="E2" s="12"/>
      <c r="F2" s="12"/>
      <c r="G2" s="12"/>
      <c r="H2" s="12"/>
      <c r="I2" s="12"/>
      <c r="J2" s="12"/>
      <c r="K2" s="12"/>
      <c r="L2" s="12"/>
      <c r="M2" s="12"/>
      <c r="N2" s="12"/>
      <c r="O2" s="12"/>
      <c r="P2" s="12"/>
      <c r="Q2" s="12"/>
      <c r="R2" s="12"/>
      <c r="S2" s="12"/>
      <c r="T2" s="12"/>
      <c r="U2" s="12"/>
      <c r="V2" s="12"/>
      <c r="W2" s="12"/>
      <c r="X2" s="12"/>
    </row>
    <row r="3" spans="2:24" ht="15.75" customHeight="1">
      <c r="B3" s="12"/>
      <c r="C3" s="295"/>
      <c r="D3" s="295"/>
      <c r="E3" s="295"/>
      <c r="F3" s="295"/>
      <c r="G3" s="295"/>
      <c r="H3" s="295"/>
      <c r="I3" s="295"/>
      <c r="J3" s="295"/>
      <c r="K3" s="295"/>
      <c r="L3" s="295"/>
      <c r="M3" s="295"/>
      <c r="N3" s="295"/>
      <c r="O3" s="295"/>
      <c r="P3" s="295"/>
      <c r="Q3" s="419">
        <f>データ入力!F10</f>
        <v>43191</v>
      </c>
      <c r="R3" s="541"/>
      <c r="S3" s="541"/>
      <c r="T3" s="541"/>
      <c r="U3" s="541"/>
      <c r="V3" s="541"/>
      <c r="W3" s="541"/>
      <c r="X3" s="12"/>
    </row>
    <row r="4" spans="2:24" ht="32.25" customHeight="1">
      <c r="B4" s="12"/>
      <c r="C4" s="12"/>
      <c r="D4" s="12"/>
      <c r="E4" s="12"/>
      <c r="F4" s="12"/>
      <c r="G4" s="12"/>
      <c r="H4" s="12"/>
      <c r="I4" s="12"/>
      <c r="J4" s="12"/>
      <c r="K4" s="12"/>
      <c r="L4" s="12"/>
      <c r="M4" s="12"/>
      <c r="N4" s="12"/>
      <c r="O4" s="12"/>
      <c r="P4" s="12"/>
      <c r="Q4" s="12"/>
      <c r="R4" s="12"/>
      <c r="S4" s="12"/>
      <c r="T4" s="12"/>
      <c r="U4" s="12"/>
      <c r="V4" s="12"/>
      <c r="W4" s="12"/>
      <c r="X4" s="12"/>
    </row>
    <row r="5" spans="2:24" ht="20.25" customHeight="1">
      <c r="B5" s="12"/>
      <c r="C5" s="311" t="s">
        <v>182</v>
      </c>
      <c r="D5" s="311"/>
      <c r="E5" s="311"/>
      <c r="F5" s="311"/>
      <c r="G5" s="311"/>
      <c r="H5" s="311"/>
      <c r="I5" s="311"/>
      <c r="J5" s="311"/>
      <c r="K5" s="311"/>
      <c r="L5" s="311"/>
      <c r="M5" s="311"/>
      <c r="N5" s="311"/>
      <c r="O5" s="311"/>
      <c r="P5" s="12"/>
      <c r="Q5" s="12"/>
      <c r="R5" s="12"/>
      <c r="S5" s="12"/>
      <c r="T5" s="12"/>
      <c r="U5" s="12"/>
      <c r="V5" s="12"/>
      <c r="W5" s="12"/>
      <c r="X5" s="12"/>
    </row>
    <row r="6" spans="2:24" ht="30" customHeight="1">
      <c r="B6" s="12"/>
      <c r="C6" s="12"/>
      <c r="D6" s="12"/>
      <c r="E6" s="12"/>
      <c r="F6" s="12"/>
      <c r="G6" s="12"/>
      <c r="H6" s="12"/>
      <c r="I6" s="12"/>
      <c r="J6" s="12"/>
      <c r="K6" s="12"/>
      <c r="L6" s="12"/>
      <c r="M6" s="12"/>
      <c r="N6" s="12"/>
      <c r="O6" s="12"/>
      <c r="P6" s="12"/>
      <c r="Q6" s="12"/>
      <c r="R6" s="12"/>
      <c r="S6" s="12"/>
      <c r="T6" s="12"/>
      <c r="U6" s="12"/>
      <c r="V6" s="12"/>
      <c r="W6" s="12"/>
      <c r="X6" s="12"/>
    </row>
    <row r="7" spans="2:24" ht="16.5" customHeight="1">
      <c r="B7" s="12"/>
      <c r="C7" s="12"/>
      <c r="D7" s="12"/>
      <c r="E7" s="12"/>
      <c r="F7" s="12"/>
      <c r="G7" s="12"/>
      <c r="H7" s="12"/>
      <c r="I7" s="12"/>
      <c r="J7" s="12"/>
      <c r="K7" s="12"/>
      <c r="L7" s="12"/>
      <c r="M7" s="12"/>
      <c r="N7" s="12"/>
      <c r="O7" s="13" t="s">
        <v>10</v>
      </c>
      <c r="P7" s="12"/>
      <c r="Q7" s="294" t="str">
        <f>データ入力!F4</f>
        <v>青森県青森市青森123-45</v>
      </c>
      <c r="R7" s="294"/>
      <c r="S7" s="294"/>
      <c r="T7" s="294"/>
      <c r="U7" s="294"/>
      <c r="V7" s="294"/>
      <c r="W7" s="294"/>
      <c r="X7" s="12"/>
    </row>
    <row r="8" spans="2:24" ht="19.5" customHeight="1">
      <c r="B8" s="12"/>
      <c r="C8" s="12"/>
      <c r="D8" s="12"/>
      <c r="E8" s="12"/>
      <c r="F8" s="12"/>
      <c r="G8" s="12"/>
      <c r="H8" s="12"/>
      <c r="I8" s="12"/>
      <c r="J8" s="12"/>
      <c r="K8" s="12"/>
      <c r="L8" s="12"/>
      <c r="M8" s="12"/>
      <c r="N8" s="12"/>
      <c r="O8" s="16"/>
      <c r="P8" s="12"/>
      <c r="Q8" s="12"/>
      <c r="R8" s="12"/>
      <c r="S8" s="12"/>
      <c r="T8" s="12"/>
      <c r="U8" s="12"/>
      <c r="V8" s="12"/>
      <c r="W8" s="12"/>
      <c r="X8" s="12"/>
    </row>
    <row r="9" spans="2:24" ht="17.25" customHeight="1">
      <c r="B9" s="12"/>
      <c r="C9" s="12"/>
      <c r="D9" s="12"/>
      <c r="E9" s="12"/>
      <c r="F9" s="12"/>
      <c r="G9" s="12"/>
      <c r="H9" s="12"/>
      <c r="I9" s="12"/>
      <c r="J9" s="12"/>
      <c r="K9" s="12"/>
      <c r="L9" s="12"/>
      <c r="M9" s="12"/>
      <c r="N9" s="12"/>
      <c r="O9" s="13" t="s">
        <v>11</v>
      </c>
      <c r="P9" s="12"/>
      <c r="Q9" s="294" t="str">
        <f>データ入力!F3</f>
        <v>青森　太郎</v>
      </c>
      <c r="R9" s="294"/>
      <c r="S9" s="294"/>
      <c r="T9" s="294"/>
      <c r="U9" s="294"/>
      <c r="V9" s="294"/>
      <c r="W9" s="294"/>
      <c r="X9" s="12"/>
    </row>
    <row r="10" spans="2:24" ht="17.25" customHeight="1">
      <c r="B10" s="12"/>
      <c r="C10" s="12"/>
      <c r="D10" s="12"/>
      <c r="E10" s="12"/>
      <c r="F10" s="12"/>
      <c r="G10" s="12"/>
      <c r="H10" s="12"/>
      <c r="I10" s="12"/>
      <c r="J10" s="12"/>
      <c r="K10" s="12"/>
      <c r="L10" s="12"/>
      <c r="M10" s="12"/>
      <c r="N10" s="12"/>
      <c r="O10" s="13"/>
      <c r="P10" s="12"/>
      <c r="Q10" s="15"/>
      <c r="R10" s="15"/>
      <c r="S10" s="15"/>
      <c r="T10" s="15"/>
      <c r="U10" s="15"/>
      <c r="V10" s="15"/>
      <c r="W10" s="15"/>
      <c r="X10" s="12"/>
    </row>
    <row r="11" spans="2:24" ht="17.25" customHeight="1">
      <c r="B11" s="12"/>
      <c r="C11" s="12"/>
      <c r="D11" s="12"/>
      <c r="E11" s="12"/>
      <c r="F11" s="12"/>
      <c r="G11" s="12"/>
      <c r="H11" s="12"/>
      <c r="I11" s="12"/>
      <c r="J11" s="12"/>
      <c r="K11" s="12"/>
      <c r="L11" s="12"/>
      <c r="M11" s="12"/>
      <c r="N11" s="12"/>
      <c r="O11" s="13" t="s">
        <v>28</v>
      </c>
      <c r="P11" s="12"/>
      <c r="Q11" s="314">
        <f>データ入力!F7</f>
        <v>23915</v>
      </c>
      <c r="R11" s="314"/>
      <c r="S11" s="314"/>
      <c r="T11" s="314"/>
      <c r="U11" s="314"/>
      <c r="V11" s="314"/>
      <c r="W11" s="314"/>
      <c r="X11" s="12"/>
    </row>
    <row r="12" spans="2:24" ht="47.25" customHeight="1">
      <c r="B12" s="12"/>
      <c r="C12" s="12"/>
      <c r="D12" s="12"/>
      <c r="E12" s="12"/>
      <c r="F12" s="12"/>
      <c r="G12" s="12"/>
      <c r="H12" s="12"/>
      <c r="I12" s="12"/>
      <c r="J12" s="12"/>
      <c r="K12" s="12"/>
      <c r="L12" s="12"/>
      <c r="M12" s="12"/>
      <c r="N12" s="12"/>
      <c r="O12" s="12"/>
      <c r="P12" s="12"/>
      <c r="Q12" s="12"/>
      <c r="R12" s="12"/>
      <c r="S12" s="12"/>
      <c r="T12" s="12"/>
      <c r="U12" s="12"/>
      <c r="V12" s="12"/>
      <c r="W12" s="12"/>
      <c r="X12" s="12"/>
    </row>
    <row r="13" spans="2:24" ht="27" customHeight="1">
      <c r="B13" s="12"/>
      <c r="C13" s="12"/>
      <c r="D13" s="12"/>
      <c r="E13" s="12"/>
      <c r="F13" s="12"/>
      <c r="G13" s="12"/>
      <c r="H13" s="12"/>
      <c r="I13" s="312" t="s">
        <v>8</v>
      </c>
      <c r="J13" s="312"/>
      <c r="K13" s="312"/>
      <c r="L13" s="312"/>
      <c r="M13" s="312"/>
      <c r="N13" s="312"/>
      <c r="O13" s="312"/>
      <c r="P13" s="312"/>
      <c r="Q13" s="312"/>
      <c r="R13" s="312"/>
      <c r="S13" s="12"/>
      <c r="T13" s="12"/>
      <c r="U13" s="12"/>
      <c r="V13" s="12"/>
      <c r="W13" s="12"/>
      <c r="X13" s="12"/>
    </row>
    <row r="14" spans="2:24" ht="27.75" customHeight="1">
      <c r="B14" s="12"/>
      <c r="C14" s="12"/>
      <c r="D14" s="12"/>
      <c r="E14" s="12"/>
      <c r="F14" s="12"/>
      <c r="G14" s="12"/>
      <c r="H14" s="12"/>
      <c r="I14" s="12"/>
      <c r="J14" s="12"/>
      <c r="K14" s="12"/>
      <c r="L14" s="12"/>
      <c r="M14" s="12"/>
      <c r="N14" s="12"/>
      <c r="O14" s="12"/>
      <c r="P14" s="12"/>
      <c r="Q14" s="12"/>
      <c r="R14" s="12"/>
      <c r="S14" s="12"/>
      <c r="T14" s="12"/>
      <c r="U14" s="12"/>
      <c r="V14" s="12"/>
      <c r="W14" s="12"/>
      <c r="X14" s="12"/>
    </row>
    <row r="15" spans="2:24" ht="17.25" customHeight="1">
      <c r="B15" s="12"/>
      <c r="C15" s="211"/>
      <c r="D15" s="313" t="s">
        <v>251</v>
      </c>
      <c r="E15" s="313"/>
      <c r="F15" s="313"/>
      <c r="G15" s="313"/>
      <c r="H15" s="313"/>
      <c r="I15" s="313"/>
      <c r="J15" s="313"/>
      <c r="K15" s="313"/>
      <c r="L15" s="313"/>
      <c r="M15" s="313"/>
      <c r="N15" s="313"/>
      <c r="O15" s="313"/>
      <c r="P15" s="313"/>
      <c r="Q15" s="313"/>
      <c r="R15" s="313"/>
      <c r="S15" s="313"/>
      <c r="T15" s="313"/>
      <c r="U15" s="313"/>
      <c r="V15" s="313"/>
      <c r="W15" s="211"/>
      <c r="X15" s="12"/>
    </row>
    <row r="16" spans="2:24" ht="19.5" customHeight="1">
      <c r="B16" s="12"/>
      <c r="C16" s="168"/>
      <c r="D16" s="311" t="s">
        <v>252</v>
      </c>
      <c r="E16" s="311"/>
      <c r="F16" s="311"/>
      <c r="G16" s="311"/>
      <c r="H16" s="311"/>
      <c r="I16" s="311"/>
      <c r="J16" s="311"/>
      <c r="K16" s="311"/>
      <c r="L16" s="311"/>
      <c r="M16" s="311"/>
      <c r="N16" s="311"/>
      <c r="O16" s="311"/>
      <c r="P16" s="311"/>
      <c r="Q16" s="311"/>
      <c r="R16" s="311"/>
      <c r="S16" s="311"/>
      <c r="T16" s="311"/>
      <c r="U16" s="311"/>
      <c r="V16" s="311"/>
      <c r="W16" s="168"/>
      <c r="X16" s="12"/>
    </row>
    <row r="17" spans="2:24" ht="15.75" customHeight="1">
      <c r="B17" s="12"/>
      <c r="C17" s="12"/>
      <c r="D17" s="12"/>
      <c r="E17" s="12"/>
      <c r="F17" s="12"/>
      <c r="G17" s="12"/>
      <c r="H17" s="12"/>
      <c r="I17" s="12"/>
      <c r="J17" s="12"/>
      <c r="K17" s="12"/>
      <c r="L17" s="12"/>
      <c r="M17" s="12"/>
      <c r="N17" s="12"/>
      <c r="O17" s="12"/>
      <c r="P17" s="12"/>
      <c r="Q17" s="12"/>
      <c r="R17" s="12"/>
      <c r="S17" s="12"/>
      <c r="T17" s="12"/>
      <c r="U17" s="12"/>
      <c r="V17" s="12"/>
      <c r="W17" s="12"/>
      <c r="X17" s="12"/>
    </row>
    <row r="18" spans="2:24" ht="18" customHeight="1">
      <c r="B18" s="12"/>
      <c r="C18" s="317" t="s">
        <v>9</v>
      </c>
      <c r="D18" s="317"/>
      <c r="E18" s="317"/>
      <c r="F18" s="317"/>
      <c r="G18" s="317"/>
      <c r="H18" s="317"/>
      <c r="I18" s="317"/>
      <c r="J18" s="317"/>
      <c r="K18" s="317"/>
      <c r="L18" s="317"/>
      <c r="M18" s="317"/>
      <c r="N18" s="317"/>
      <c r="O18" s="317"/>
      <c r="P18" s="317"/>
      <c r="Q18" s="317"/>
      <c r="R18" s="317"/>
      <c r="S18" s="317"/>
      <c r="T18" s="317"/>
      <c r="U18" s="317"/>
      <c r="V18" s="317"/>
      <c r="W18" s="317"/>
      <c r="X18" s="12"/>
    </row>
    <row r="19" spans="2:24" ht="15.75" customHeight="1">
      <c r="B19" s="12"/>
      <c r="C19" s="12"/>
      <c r="D19" s="12"/>
      <c r="E19" s="12"/>
      <c r="F19" s="12"/>
      <c r="G19" s="12"/>
      <c r="H19" s="12"/>
      <c r="I19" s="12"/>
      <c r="J19" s="12"/>
      <c r="K19" s="12"/>
      <c r="L19" s="12"/>
      <c r="M19" s="12"/>
      <c r="N19" s="12"/>
      <c r="O19" s="12"/>
      <c r="P19" s="12"/>
      <c r="Q19" s="12"/>
      <c r="R19" s="12"/>
      <c r="S19" s="12"/>
      <c r="T19" s="12"/>
      <c r="U19" s="12"/>
      <c r="V19" s="12"/>
      <c r="W19" s="12"/>
      <c r="X19" s="12"/>
    </row>
    <row r="20" spans="2:24" ht="33" customHeight="1">
      <c r="B20" s="12"/>
      <c r="C20" s="315" t="s">
        <v>12</v>
      </c>
      <c r="D20" s="316"/>
      <c r="E20" s="316"/>
      <c r="F20" s="316"/>
      <c r="G20" s="316"/>
      <c r="H20" s="316"/>
      <c r="I20" s="316"/>
      <c r="J20" s="316"/>
      <c r="K20" s="124" t="s">
        <v>14</v>
      </c>
      <c r="L20" s="116"/>
      <c r="M20" s="303" t="str">
        <f>IF(データ入力!F6="",データ入力!F4,データ入力!F6)</f>
        <v>東京都東京区東京987-654</v>
      </c>
      <c r="N20" s="303"/>
      <c r="O20" s="303"/>
      <c r="P20" s="303"/>
      <c r="Q20" s="303"/>
      <c r="R20" s="303"/>
      <c r="S20" s="303"/>
      <c r="T20" s="303"/>
      <c r="U20" s="303"/>
      <c r="V20" s="303"/>
      <c r="W20" s="304"/>
      <c r="X20" s="12"/>
    </row>
    <row r="21" spans="2:24" ht="30" customHeight="1">
      <c r="B21" s="12"/>
      <c r="C21" s="309"/>
      <c r="D21" s="310"/>
      <c r="E21" s="310"/>
      <c r="F21" s="310"/>
      <c r="G21" s="310"/>
      <c r="H21" s="310"/>
      <c r="I21" s="310"/>
      <c r="J21" s="310"/>
      <c r="K21" s="99" t="s">
        <v>15</v>
      </c>
      <c r="L21" s="98"/>
      <c r="M21" s="291" t="str">
        <f>IF(データ入力!F5="",データ入力!F3,データ入力!F5)</f>
        <v>東京薬品株式会社</v>
      </c>
      <c r="N21" s="291"/>
      <c r="O21" s="291"/>
      <c r="P21" s="291"/>
      <c r="Q21" s="291"/>
      <c r="R21" s="291"/>
      <c r="S21" s="291"/>
      <c r="T21" s="291"/>
      <c r="U21" s="291"/>
      <c r="V21" s="291"/>
      <c r="W21" s="292"/>
      <c r="X21" s="12"/>
    </row>
    <row r="22" spans="2:24" ht="30.75" customHeight="1">
      <c r="B22" s="12"/>
      <c r="C22" s="309" t="s">
        <v>13</v>
      </c>
      <c r="D22" s="310"/>
      <c r="E22" s="310"/>
      <c r="F22" s="310"/>
      <c r="G22" s="310"/>
      <c r="H22" s="310"/>
      <c r="I22" s="310"/>
      <c r="J22" s="310"/>
      <c r="K22" s="99" t="s">
        <v>14</v>
      </c>
      <c r="L22" s="98"/>
      <c r="M22" s="291" t="str">
        <f>データ入力!F4</f>
        <v>青森県青森市青森123-45</v>
      </c>
      <c r="N22" s="291"/>
      <c r="O22" s="291"/>
      <c r="P22" s="291"/>
      <c r="Q22" s="291"/>
      <c r="R22" s="291"/>
      <c r="S22" s="291"/>
      <c r="T22" s="291"/>
      <c r="U22" s="291"/>
      <c r="V22" s="291"/>
      <c r="W22" s="292"/>
      <c r="X22" s="12"/>
    </row>
    <row r="23" spans="2:24" ht="31.5" customHeight="1">
      <c r="B23" s="12"/>
      <c r="C23" s="309"/>
      <c r="D23" s="310"/>
      <c r="E23" s="310"/>
      <c r="F23" s="310"/>
      <c r="G23" s="310"/>
      <c r="H23" s="310"/>
      <c r="I23" s="310"/>
      <c r="J23" s="310"/>
      <c r="K23" s="99" t="s">
        <v>15</v>
      </c>
      <c r="L23" s="98"/>
      <c r="M23" s="291" t="str">
        <f>データ入力!F3</f>
        <v>青森　太郎</v>
      </c>
      <c r="N23" s="291"/>
      <c r="O23" s="291"/>
      <c r="P23" s="291"/>
      <c r="Q23" s="291"/>
      <c r="R23" s="291"/>
      <c r="S23" s="291"/>
      <c r="T23" s="291"/>
      <c r="U23" s="291"/>
      <c r="V23" s="291"/>
      <c r="W23" s="292"/>
      <c r="X23" s="12"/>
    </row>
    <row r="24" spans="2:24" ht="32.25" customHeight="1">
      <c r="B24" s="12"/>
      <c r="C24" s="117"/>
      <c r="D24" s="17" t="s">
        <v>0</v>
      </c>
      <c r="E24" s="18">
        <f ca="1">NOW()+365</f>
        <v>43555.745631365739</v>
      </c>
      <c r="F24" s="17" t="s">
        <v>1</v>
      </c>
      <c r="G24" s="17">
        <v>1</v>
      </c>
      <c r="H24" s="17" t="s">
        <v>3</v>
      </c>
      <c r="I24" s="17">
        <v>1</v>
      </c>
      <c r="J24" s="276" t="s">
        <v>16</v>
      </c>
      <c r="K24" s="277"/>
      <c r="L24" s="278" t="s">
        <v>18</v>
      </c>
      <c r="M24" s="279"/>
      <c r="N24" s="97"/>
      <c r="O24" s="293" t="s">
        <v>40</v>
      </c>
      <c r="P24" s="293"/>
      <c r="Q24" s="293"/>
      <c r="R24" s="293"/>
      <c r="S24" s="97" t="s">
        <v>19</v>
      </c>
      <c r="T24" s="97"/>
      <c r="U24" s="97"/>
      <c r="V24" s="97"/>
      <c r="W24" s="118"/>
      <c r="X24" s="12"/>
    </row>
    <row r="25" spans="2:24" ht="29.25" customHeight="1">
      <c r="B25" s="12"/>
      <c r="C25" s="119"/>
      <c r="D25" s="19" t="s">
        <v>0</v>
      </c>
      <c r="E25" s="20">
        <f ca="1">NOW()+365</f>
        <v>43555.745631365739</v>
      </c>
      <c r="F25" s="19" t="s">
        <v>1</v>
      </c>
      <c r="G25" s="19">
        <v>12</v>
      </c>
      <c r="H25" s="19" t="s">
        <v>3</v>
      </c>
      <c r="I25" s="19">
        <v>31</v>
      </c>
      <c r="J25" s="280" t="s">
        <v>17</v>
      </c>
      <c r="K25" s="281"/>
      <c r="L25" s="278" t="s">
        <v>66</v>
      </c>
      <c r="M25" s="279"/>
      <c r="N25" s="97"/>
      <c r="O25" s="291" t="str">
        <f>IF(データ入力!F6="",データ入力!F4,データ入力!F6)</f>
        <v>東京都東京区東京987-654</v>
      </c>
      <c r="P25" s="291"/>
      <c r="Q25" s="291"/>
      <c r="R25" s="291"/>
      <c r="S25" s="291"/>
      <c r="T25" s="291"/>
      <c r="U25" s="291"/>
      <c r="V25" s="291"/>
      <c r="W25" s="292"/>
      <c r="X25" s="12"/>
    </row>
    <row r="26" spans="2:24" ht="32.25" customHeight="1">
      <c r="B26" s="12"/>
      <c r="C26" s="117"/>
      <c r="D26" s="17" t="s">
        <v>0</v>
      </c>
      <c r="E26" s="17"/>
      <c r="F26" s="17" t="s">
        <v>1</v>
      </c>
      <c r="G26" s="17"/>
      <c r="H26" s="17" t="s">
        <v>2</v>
      </c>
      <c r="I26" s="17"/>
      <c r="J26" s="276" t="s">
        <v>16</v>
      </c>
      <c r="K26" s="277"/>
      <c r="L26" s="278" t="s">
        <v>18</v>
      </c>
      <c r="M26" s="279"/>
      <c r="N26" s="97"/>
      <c r="O26" s="97"/>
      <c r="P26" s="97"/>
      <c r="Q26" s="97"/>
      <c r="R26" s="97"/>
      <c r="S26" s="97"/>
      <c r="T26" s="97"/>
      <c r="U26" s="97"/>
      <c r="V26" s="97"/>
      <c r="W26" s="118"/>
      <c r="X26" s="12"/>
    </row>
    <row r="27" spans="2:24" ht="30" customHeight="1">
      <c r="B27" s="12"/>
      <c r="C27" s="119"/>
      <c r="D27" s="19" t="s">
        <v>0</v>
      </c>
      <c r="E27" s="19"/>
      <c r="F27" s="19" t="s">
        <v>1</v>
      </c>
      <c r="G27" s="19"/>
      <c r="H27" s="19" t="s">
        <v>2</v>
      </c>
      <c r="I27" s="19"/>
      <c r="J27" s="280" t="s">
        <v>17</v>
      </c>
      <c r="K27" s="281"/>
      <c r="L27" s="278" t="s">
        <v>66</v>
      </c>
      <c r="M27" s="279"/>
      <c r="N27" s="97"/>
      <c r="O27" s="97"/>
      <c r="P27" s="97"/>
      <c r="Q27" s="97"/>
      <c r="R27" s="97"/>
      <c r="S27" s="97"/>
      <c r="T27" s="97"/>
      <c r="U27" s="97"/>
      <c r="V27" s="97"/>
      <c r="W27" s="118"/>
      <c r="X27" s="12"/>
    </row>
    <row r="28" spans="2:24" ht="31.5" customHeight="1">
      <c r="B28" s="12"/>
      <c r="C28" s="117"/>
      <c r="D28" s="17" t="s">
        <v>0</v>
      </c>
      <c r="E28" s="17"/>
      <c r="F28" s="17" t="s">
        <v>1</v>
      </c>
      <c r="G28" s="17"/>
      <c r="H28" s="17" t="s">
        <v>2</v>
      </c>
      <c r="I28" s="17"/>
      <c r="J28" s="276" t="s">
        <v>16</v>
      </c>
      <c r="K28" s="277"/>
      <c r="L28" s="278" t="s">
        <v>18</v>
      </c>
      <c r="M28" s="279"/>
      <c r="N28" s="97"/>
      <c r="O28" s="97"/>
      <c r="P28" s="97"/>
      <c r="Q28" s="97"/>
      <c r="R28" s="97"/>
      <c r="S28" s="97"/>
      <c r="T28" s="97"/>
      <c r="U28" s="97"/>
      <c r="V28" s="97"/>
      <c r="W28" s="118"/>
      <c r="X28" s="12"/>
    </row>
    <row r="29" spans="2:24" ht="30" customHeight="1">
      <c r="B29" s="12"/>
      <c r="C29" s="119"/>
      <c r="D29" s="19" t="s">
        <v>0</v>
      </c>
      <c r="E29" s="19"/>
      <c r="F29" s="19" t="s">
        <v>1</v>
      </c>
      <c r="G29" s="19"/>
      <c r="H29" s="19" t="s">
        <v>2</v>
      </c>
      <c r="I29" s="19"/>
      <c r="J29" s="280" t="s">
        <v>17</v>
      </c>
      <c r="K29" s="281"/>
      <c r="L29" s="278" t="s">
        <v>66</v>
      </c>
      <c r="M29" s="279"/>
      <c r="N29" s="97"/>
      <c r="O29" s="97"/>
      <c r="P29" s="97"/>
      <c r="Q29" s="97"/>
      <c r="R29" s="97"/>
      <c r="S29" s="97"/>
      <c r="T29" s="97"/>
      <c r="U29" s="97"/>
      <c r="V29" s="97"/>
      <c r="W29" s="118"/>
      <c r="X29" s="12"/>
    </row>
    <row r="30" spans="2:24" ht="31.5" customHeight="1">
      <c r="B30" s="12"/>
      <c r="C30" s="117"/>
      <c r="D30" s="17" t="s">
        <v>0</v>
      </c>
      <c r="E30" s="17"/>
      <c r="F30" s="17" t="s">
        <v>1</v>
      </c>
      <c r="G30" s="17"/>
      <c r="H30" s="17" t="s">
        <v>2</v>
      </c>
      <c r="I30" s="17"/>
      <c r="J30" s="276" t="s">
        <v>16</v>
      </c>
      <c r="K30" s="277"/>
      <c r="L30" s="278" t="s">
        <v>18</v>
      </c>
      <c r="M30" s="279"/>
      <c r="N30" s="97"/>
      <c r="O30" s="97"/>
      <c r="P30" s="97"/>
      <c r="Q30" s="97"/>
      <c r="R30" s="97"/>
      <c r="S30" s="97"/>
      <c r="T30" s="97"/>
      <c r="U30" s="97"/>
      <c r="V30" s="97"/>
      <c r="W30" s="118"/>
      <c r="X30" s="12"/>
    </row>
    <row r="31" spans="2:24" ht="30.75" customHeight="1">
      <c r="B31" s="12"/>
      <c r="C31" s="119"/>
      <c r="D31" s="19" t="s">
        <v>0</v>
      </c>
      <c r="E31" s="19"/>
      <c r="F31" s="19" t="s">
        <v>1</v>
      </c>
      <c r="G31" s="19"/>
      <c r="H31" s="19" t="s">
        <v>2</v>
      </c>
      <c r="I31" s="19"/>
      <c r="J31" s="280" t="s">
        <v>17</v>
      </c>
      <c r="K31" s="281"/>
      <c r="L31" s="278" t="s">
        <v>66</v>
      </c>
      <c r="M31" s="279"/>
      <c r="N31" s="97"/>
      <c r="O31" s="97"/>
      <c r="P31" s="97"/>
      <c r="Q31" s="97"/>
      <c r="R31" s="97"/>
      <c r="S31" s="97"/>
      <c r="T31" s="97"/>
      <c r="U31" s="97"/>
      <c r="V31" s="97"/>
      <c r="W31" s="118"/>
      <c r="X31" s="12"/>
    </row>
    <row r="32" spans="2:24" ht="31.5" customHeight="1">
      <c r="B32" s="12"/>
      <c r="C32" s="117"/>
      <c r="D32" s="17" t="s">
        <v>0</v>
      </c>
      <c r="E32" s="17"/>
      <c r="F32" s="17" t="s">
        <v>1</v>
      </c>
      <c r="G32" s="17"/>
      <c r="H32" s="17" t="s">
        <v>2</v>
      </c>
      <c r="I32" s="17"/>
      <c r="J32" s="276" t="s">
        <v>16</v>
      </c>
      <c r="K32" s="277"/>
      <c r="L32" s="278" t="s">
        <v>18</v>
      </c>
      <c r="M32" s="279"/>
      <c r="N32" s="97"/>
      <c r="O32" s="97"/>
      <c r="P32" s="97"/>
      <c r="Q32" s="97"/>
      <c r="R32" s="97"/>
      <c r="S32" s="97"/>
      <c r="T32" s="97"/>
      <c r="U32" s="97"/>
      <c r="V32" s="97"/>
      <c r="W32" s="118"/>
      <c r="X32" s="12"/>
    </row>
    <row r="33" spans="2:24" ht="27.75" customHeight="1">
      <c r="B33" s="12"/>
      <c r="C33" s="120"/>
      <c r="D33" s="121" t="s">
        <v>0</v>
      </c>
      <c r="E33" s="121"/>
      <c r="F33" s="121" t="s">
        <v>1</v>
      </c>
      <c r="G33" s="121"/>
      <c r="H33" s="121" t="s">
        <v>2</v>
      </c>
      <c r="I33" s="121"/>
      <c r="J33" s="271" t="s">
        <v>17</v>
      </c>
      <c r="K33" s="272"/>
      <c r="L33" s="273" t="s">
        <v>66</v>
      </c>
      <c r="M33" s="274"/>
      <c r="N33" s="122"/>
      <c r="O33" s="122"/>
      <c r="P33" s="122"/>
      <c r="Q33" s="122"/>
      <c r="R33" s="122"/>
      <c r="S33" s="122"/>
      <c r="T33" s="122"/>
      <c r="U33" s="122"/>
      <c r="V33" s="122"/>
      <c r="W33" s="123"/>
      <c r="X33" s="12"/>
    </row>
    <row r="34" spans="2:24" ht="9" customHeight="1">
      <c r="B34" s="12"/>
      <c r="C34" s="12"/>
      <c r="D34" s="12"/>
      <c r="E34" s="12"/>
      <c r="F34" s="12"/>
      <c r="G34" s="12"/>
      <c r="H34" s="12"/>
      <c r="I34" s="12"/>
      <c r="J34" s="12"/>
      <c r="K34" s="12"/>
      <c r="L34" s="12"/>
      <c r="M34" s="12"/>
      <c r="N34" s="12"/>
      <c r="O34" s="12"/>
      <c r="P34" s="12"/>
      <c r="Q34" s="12"/>
      <c r="R34" s="12"/>
      <c r="S34" s="12"/>
      <c r="T34" s="12"/>
      <c r="U34" s="12"/>
      <c r="V34" s="12"/>
      <c r="W34" s="12"/>
      <c r="X34" s="12"/>
    </row>
    <row r="64" ht="28.5" customHeight="1"/>
    <row r="65" ht="16.5" customHeight="1"/>
  </sheetData>
  <mergeCells count="38">
    <mergeCell ref="J32:K32"/>
    <mergeCell ref="L32:M32"/>
    <mergeCell ref="J33:K33"/>
    <mergeCell ref="L33:M33"/>
    <mergeCell ref="J29:K29"/>
    <mergeCell ref="L29:M29"/>
    <mergeCell ref="J30:K30"/>
    <mergeCell ref="L30:M30"/>
    <mergeCell ref="J31:K31"/>
    <mergeCell ref="L31:M31"/>
    <mergeCell ref="L28:M28"/>
    <mergeCell ref="J24:K24"/>
    <mergeCell ref="L24:M24"/>
    <mergeCell ref="O24:R24"/>
    <mergeCell ref="J25:K25"/>
    <mergeCell ref="L25:M25"/>
    <mergeCell ref="O25:W25"/>
    <mergeCell ref="J26:K26"/>
    <mergeCell ref="L26:M26"/>
    <mergeCell ref="J27:K27"/>
    <mergeCell ref="L27:M27"/>
    <mergeCell ref="J28:K28"/>
    <mergeCell ref="C22:J23"/>
    <mergeCell ref="M22:W22"/>
    <mergeCell ref="M23:W23"/>
    <mergeCell ref="C3:P3"/>
    <mergeCell ref="Q7:W7"/>
    <mergeCell ref="Q9:W9"/>
    <mergeCell ref="C5:O5"/>
    <mergeCell ref="I13:R13"/>
    <mergeCell ref="D15:V15"/>
    <mergeCell ref="Q11:W11"/>
    <mergeCell ref="C20:J21"/>
    <mergeCell ref="M20:W20"/>
    <mergeCell ref="M21:W21"/>
    <mergeCell ref="C18:W18"/>
    <mergeCell ref="D16:V16"/>
    <mergeCell ref="Q3:W3"/>
  </mergeCells>
  <phoneticPr fontId="2"/>
  <pageMargins left="0.36" right="0.13" top="0.53" bottom="0.5" header="0.51200000000000001" footer="0.51200000000000001"/>
  <pageSetup paperSize="9" orientation="portrait" horizontalDpi="4294967293"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7"/>
  <sheetViews>
    <sheetView showGridLines="0" workbookViewId="0"/>
  </sheetViews>
  <sheetFormatPr defaultRowHeight="14.25"/>
  <cols>
    <col min="1" max="1" width="3.5" style="11" customWidth="1"/>
    <col min="2" max="2" width="6.375" style="11" customWidth="1"/>
    <col min="3" max="3" width="3.25" style="11" customWidth="1"/>
    <col min="4" max="4" width="1.625" style="11" customWidth="1"/>
    <col min="5" max="5" width="17.125" style="11" customWidth="1"/>
    <col min="6" max="6" width="10.25" style="11" customWidth="1"/>
    <col min="7" max="8" width="6.125" style="11" customWidth="1"/>
    <col min="9" max="9" width="9.75" style="11" customWidth="1"/>
    <col min="10" max="10" width="10.75" style="11" customWidth="1"/>
    <col min="11" max="11" width="15.25" style="11" customWidth="1"/>
    <col min="12" max="12" width="12.375" style="11" customWidth="1"/>
    <col min="13" max="13" width="3.875" style="11" customWidth="1"/>
    <col min="14" max="16384" width="9" style="11"/>
  </cols>
  <sheetData>
    <row r="2" spans="2:17" ht="48" customHeight="1">
      <c r="B2" s="14"/>
      <c r="C2" s="14"/>
      <c r="D2" s="14"/>
      <c r="E2" s="14"/>
      <c r="F2" s="14"/>
      <c r="G2" s="14"/>
      <c r="H2" s="107"/>
      <c r="I2" s="14"/>
      <c r="J2" s="14"/>
      <c r="K2" s="14"/>
      <c r="L2" s="14"/>
      <c r="M2" s="14"/>
    </row>
    <row r="3" spans="2:17" ht="18.75" customHeight="1">
      <c r="B3" s="14"/>
      <c r="C3" s="328" t="s">
        <v>67</v>
      </c>
      <c r="D3" s="328"/>
      <c r="E3" s="328"/>
      <c r="F3" s="328"/>
      <c r="G3" s="328"/>
      <c r="H3" s="328"/>
      <c r="I3" s="328"/>
      <c r="J3" s="328"/>
      <c r="K3" s="328"/>
      <c r="L3" s="328"/>
      <c r="M3" s="328"/>
    </row>
    <row r="4" spans="2:17" ht="21" customHeight="1">
      <c r="B4" s="14"/>
      <c r="C4" s="14"/>
      <c r="D4" s="14"/>
      <c r="E4" s="14"/>
      <c r="F4" s="14"/>
      <c r="G4" s="14"/>
      <c r="H4" s="107"/>
      <c r="I4" s="14"/>
      <c r="J4" s="14"/>
      <c r="K4" s="14"/>
      <c r="L4" s="14"/>
      <c r="M4" s="14"/>
    </row>
    <row r="5" spans="2:17" ht="17.25" customHeight="1">
      <c r="B5" s="14"/>
      <c r="C5" s="14"/>
      <c r="D5" s="14"/>
      <c r="E5" s="14"/>
      <c r="F5" s="14"/>
      <c r="G5" s="14"/>
      <c r="H5" s="107"/>
      <c r="I5" s="14"/>
      <c r="J5" s="14"/>
      <c r="K5" s="330">
        <f>データ入力!F10</f>
        <v>43191</v>
      </c>
      <c r="L5" s="330"/>
      <c r="M5" s="14"/>
    </row>
    <row r="6" spans="2:17" ht="23.25" customHeight="1">
      <c r="B6" s="14"/>
      <c r="C6" s="14"/>
      <c r="D6" s="325" t="s">
        <v>79</v>
      </c>
      <c r="E6" s="325"/>
      <c r="F6" s="325"/>
      <c r="G6" s="14"/>
      <c r="H6" s="107"/>
      <c r="I6" s="14"/>
      <c r="J6" s="14"/>
      <c r="K6" s="14"/>
      <c r="L6" s="14"/>
      <c r="M6" s="14"/>
    </row>
    <row r="7" spans="2:17" ht="20.25" customHeight="1">
      <c r="B7" s="14"/>
      <c r="C7" s="14"/>
      <c r="D7" s="14"/>
      <c r="E7" s="14"/>
      <c r="F7" s="14"/>
      <c r="G7" s="14"/>
      <c r="H7" s="107"/>
      <c r="I7" s="14"/>
      <c r="J7" s="14"/>
      <c r="K7" s="14"/>
      <c r="L7" s="14"/>
      <c r="M7" s="14"/>
    </row>
    <row r="8" spans="2:17" ht="17.25" customHeight="1">
      <c r="B8" s="14"/>
      <c r="C8" s="14"/>
      <c r="D8" s="14"/>
      <c r="E8" s="14"/>
      <c r="F8" s="14"/>
      <c r="G8" s="14"/>
      <c r="H8" s="325" t="s">
        <v>71</v>
      </c>
      <c r="I8" s="325"/>
      <c r="J8" s="325"/>
      <c r="K8" s="331" t="str">
        <f>"（ "&amp;データ入力!F8&amp;" ）"</f>
        <v>（ 許可第000000号 ）</v>
      </c>
      <c r="L8" s="331"/>
      <c r="M8" s="14"/>
    </row>
    <row r="9" spans="2:17" ht="21" customHeight="1">
      <c r="B9" s="14"/>
      <c r="C9" s="14"/>
      <c r="D9" s="14"/>
      <c r="E9" s="14"/>
      <c r="F9" s="14"/>
      <c r="G9" s="14"/>
      <c r="H9" s="108" t="s">
        <v>6</v>
      </c>
      <c r="I9" s="325" t="s">
        <v>245</v>
      </c>
      <c r="J9" s="325"/>
      <c r="K9" s="325"/>
      <c r="L9" s="325"/>
      <c r="M9" s="14"/>
      <c r="Q9" s="11" t="str">
        <f>CONCATENATE(Q5,"    ",S3)</f>
        <v xml:space="preserve">    </v>
      </c>
    </row>
    <row r="10" spans="2:17" ht="21" customHeight="1">
      <c r="B10" s="14"/>
      <c r="C10" s="14"/>
      <c r="D10" s="14"/>
      <c r="E10" s="14"/>
      <c r="F10" s="14"/>
      <c r="G10" s="14"/>
      <c r="H10" s="107"/>
      <c r="I10" s="294" t="str">
        <f>IF(データ入力!F6="",データ入力!F4,データ入力!F6)</f>
        <v>東京都東京区東京987-654</v>
      </c>
      <c r="J10" s="294"/>
      <c r="K10" s="294"/>
      <c r="L10" s="294"/>
      <c r="M10" s="14"/>
    </row>
    <row r="11" spans="2:17" ht="17.25" customHeight="1">
      <c r="B11" s="14"/>
      <c r="C11" s="14"/>
      <c r="D11" s="14"/>
      <c r="E11" s="14"/>
      <c r="F11" s="14"/>
      <c r="G11" s="14"/>
      <c r="H11" s="108" t="s">
        <v>7</v>
      </c>
      <c r="I11" s="325" t="s">
        <v>246</v>
      </c>
      <c r="J11" s="325"/>
      <c r="K11" s="325"/>
      <c r="L11" s="325"/>
      <c r="M11" s="14"/>
    </row>
    <row r="12" spans="2:17" ht="24" customHeight="1">
      <c r="B12" s="14"/>
      <c r="C12" s="14"/>
      <c r="D12" s="14"/>
      <c r="E12" s="14"/>
      <c r="F12" s="14"/>
      <c r="G12" s="14"/>
      <c r="H12" s="107"/>
      <c r="I12" s="294" t="str">
        <f>IF(データ入力!F5="",データ入力!F3,CONCATENATE(データ入力!F5," 　　 ",データ入力!F3))</f>
        <v>東京薬品株式会社 　　 青森　太郎</v>
      </c>
      <c r="J12" s="294"/>
      <c r="K12" s="294"/>
      <c r="L12" s="294"/>
      <c r="M12" s="14"/>
    </row>
    <row r="13" spans="2:17" ht="36.75" customHeight="1">
      <c r="B13" s="14"/>
      <c r="C13" s="14"/>
      <c r="D13" s="14"/>
      <c r="E13" s="14"/>
      <c r="F13" s="14"/>
      <c r="G13" s="14"/>
      <c r="H13" s="107"/>
      <c r="I13" s="14"/>
      <c r="J13" s="14"/>
      <c r="K13" s="14"/>
      <c r="L13" s="14"/>
      <c r="M13" s="14"/>
    </row>
    <row r="14" spans="2:17" ht="21.75" customHeight="1">
      <c r="B14" s="14"/>
      <c r="C14" s="338" t="s">
        <v>68</v>
      </c>
      <c r="D14" s="339"/>
      <c r="E14" s="340"/>
      <c r="F14" s="332" t="s">
        <v>72</v>
      </c>
      <c r="G14" s="333"/>
      <c r="H14" s="350" t="s">
        <v>272</v>
      </c>
      <c r="I14" s="333"/>
      <c r="J14" s="332" t="s">
        <v>73</v>
      </c>
      <c r="K14" s="333"/>
      <c r="L14" s="347" t="s">
        <v>271</v>
      </c>
      <c r="M14" s="14"/>
    </row>
    <row r="15" spans="2:17" ht="21" customHeight="1">
      <c r="B15" s="14"/>
      <c r="C15" s="341" t="s">
        <v>90</v>
      </c>
      <c r="D15" s="342"/>
      <c r="E15" s="343"/>
      <c r="F15" s="334"/>
      <c r="G15" s="335"/>
      <c r="H15" s="334"/>
      <c r="I15" s="335"/>
      <c r="J15" s="334"/>
      <c r="K15" s="335"/>
      <c r="L15" s="348"/>
      <c r="M15" s="14"/>
    </row>
    <row r="16" spans="2:17" ht="20.25" customHeight="1">
      <c r="B16" s="14"/>
      <c r="C16" s="344" t="s">
        <v>91</v>
      </c>
      <c r="D16" s="345"/>
      <c r="E16" s="346"/>
      <c r="F16" s="336"/>
      <c r="G16" s="337"/>
      <c r="H16" s="336"/>
      <c r="I16" s="337"/>
      <c r="J16" s="336"/>
      <c r="K16" s="337"/>
      <c r="L16" s="349"/>
      <c r="M16" s="14"/>
    </row>
    <row r="17" spans="2:13" ht="40.5" customHeight="1">
      <c r="B17" s="14"/>
      <c r="C17" s="319" t="str">
        <f>データ入力!F3</f>
        <v>青森　太郎</v>
      </c>
      <c r="D17" s="320"/>
      <c r="E17" s="320"/>
      <c r="F17" s="321">
        <f ca="1">NOW()</f>
        <v>43190.745631365739</v>
      </c>
      <c r="G17" s="321"/>
      <c r="H17" s="278" t="s">
        <v>78</v>
      </c>
      <c r="I17" s="279"/>
      <c r="J17" s="320" t="s">
        <v>92</v>
      </c>
      <c r="K17" s="320"/>
      <c r="L17" s="125" t="s">
        <v>77</v>
      </c>
      <c r="M17" s="14"/>
    </row>
    <row r="18" spans="2:13" ht="41.25" customHeight="1">
      <c r="B18" s="14"/>
      <c r="C18" s="319"/>
      <c r="D18" s="320"/>
      <c r="E18" s="320"/>
      <c r="F18" s="324"/>
      <c r="G18" s="324"/>
      <c r="H18" s="351"/>
      <c r="I18" s="352"/>
      <c r="J18" s="320"/>
      <c r="K18" s="320"/>
      <c r="L18" s="125" t="s">
        <v>77</v>
      </c>
      <c r="M18" s="14"/>
    </row>
    <row r="19" spans="2:13" ht="39" customHeight="1">
      <c r="B19" s="14"/>
      <c r="C19" s="319"/>
      <c r="D19" s="320"/>
      <c r="E19" s="320"/>
      <c r="F19" s="324"/>
      <c r="G19" s="324"/>
      <c r="H19" s="351"/>
      <c r="I19" s="352"/>
      <c r="J19" s="320"/>
      <c r="K19" s="320"/>
      <c r="L19" s="125" t="s">
        <v>77</v>
      </c>
      <c r="M19" s="14"/>
    </row>
    <row r="20" spans="2:13" ht="41.25" customHeight="1">
      <c r="B20" s="14"/>
      <c r="C20" s="322"/>
      <c r="D20" s="318"/>
      <c r="E20" s="318"/>
      <c r="F20" s="323"/>
      <c r="G20" s="323"/>
      <c r="H20" s="351"/>
      <c r="I20" s="352"/>
      <c r="J20" s="318"/>
      <c r="K20" s="318"/>
      <c r="L20" s="125" t="s">
        <v>77</v>
      </c>
      <c r="M20" s="14"/>
    </row>
    <row r="21" spans="2:13" ht="39.75" customHeight="1">
      <c r="B21" s="14"/>
      <c r="C21" s="322"/>
      <c r="D21" s="318"/>
      <c r="E21" s="318"/>
      <c r="F21" s="323"/>
      <c r="G21" s="323"/>
      <c r="H21" s="351"/>
      <c r="I21" s="352"/>
      <c r="J21" s="318"/>
      <c r="K21" s="318"/>
      <c r="L21" s="125" t="s">
        <v>77</v>
      </c>
      <c r="M21" s="14"/>
    </row>
    <row r="22" spans="2:13" ht="39.75" customHeight="1">
      <c r="B22" s="14"/>
      <c r="C22" s="322"/>
      <c r="D22" s="318"/>
      <c r="E22" s="318"/>
      <c r="F22" s="323"/>
      <c r="G22" s="323"/>
      <c r="H22" s="351"/>
      <c r="I22" s="352"/>
      <c r="J22" s="318"/>
      <c r="K22" s="318"/>
      <c r="L22" s="125" t="s">
        <v>77</v>
      </c>
      <c r="M22" s="14"/>
    </row>
    <row r="23" spans="2:13" ht="40.5" customHeight="1">
      <c r="B23" s="14"/>
      <c r="C23" s="322"/>
      <c r="D23" s="318"/>
      <c r="E23" s="318"/>
      <c r="F23" s="323"/>
      <c r="G23" s="323"/>
      <c r="H23" s="351"/>
      <c r="I23" s="352"/>
      <c r="J23" s="318"/>
      <c r="K23" s="318"/>
      <c r="L23" s="125" t="s">
        <v>77</v>
      </c>
      <c r="M23" s="14"/>
    </row>
    <row r="24" spans="2:13" ht="39.75" customHeight="1">
      <c r="B24" s="14"/>
      <c r="C24" s="322"/>
      <c r="D24" s="318"/>
      <c r="E24" s="318"/>
      <c r="F24" s="323"/>
      <c r="G24" s="323"/>
      <c r="H24" s="351"/>
      <c r="I24" s="352"/>
      <c r="J24" s="318"/>
      <c r="K24" s="318"/>
      <c r="L24" s="125" t="s">
        <v>77</v>
      </c>
      <c r="M24" s="14"/>
    </row>
    <row r="25" spans="2:13" ht="41.25" customHeight="1">
      <c r="B25" s="14"/>
      <c r="C25" s="322"/>
      <c r="D25" s="318"/>
      <c r="E25" s="318"/>
      <c r="F25" s="323"/>
      <c r="G25" s="323"/>
      <c r="H25" s="351"/>
      <c r="I25" s="352"/>
      <c r="J25" s="318"/>
      <c r="K25" s="318"/>
      <c r="L25" s="125" t="s">
        <v>77</v>
      </c>
      <c r="M25" s="14"/>
    </row>
    <row r="26" spans="2:13" ht="39.75" customHeight="1">
      <c r="B26" s="14"/>
      <c r="C26" s="326"/>
      <c r="D26" s="327"/>
      <c r="E26" s="327"/>
      <c r="F26" s="329"/>
      <c r="G26" s="329"/>
      <c r="H26" s="353"/>
      <c r="I26" s="354"/>
      <c r="J26" s="327"/>
      <c r="K26" s="327"/>
      <c r="L26" s="126" t="s">
        <v>77</v>
      </c>
      <c r="M26" s="14"/>
    </row>
    <row r="27" spans="2:13" ht="21" customHeight="1">
      <c r="B27" s="14"/>
      <c r="C27" s="328" t="s">
        <v>69</v>
      </c>
      <c r="D27" s="328"/>
      <c r="E27" s="14"/>
      <c r="F27" s="14"/>
      <c r="G27" s="14"/>
      <c r="H27" s="107"/>
      <c r="I27" s="14"/>
      <c r="J27" s="14"/>
      <c r="K27" s="14"/>
      <c r="L27" s="14"/>
      <c r="M27" s="14"/>
    </row>
    <row r="28" spans="2:13" ht="19.5" customHeight="1">
      <c r="B28" s="14"/>
      <c r="C28" s="14">
        <v>1</v>
      </c>
      <c r="D28" s="14"/>
      <c r="E28" s="325" t="s">
        <v>70</v>
      </c>
      <c r="F28" s="325"/>
      <c r="G28" s="325"/>
      <c r="H28" s="325"/>
      <c r="I28" s="325"/>
      <c r="J28" s="325"/>
      <c r="K28" s="325"/>
      <c r="L28" s="325"/>
      <c r="M28" s="14"/>
    </row>
    <row r="29" spans="2:13" ht="21.75" customHeight="1">
      <c r="B29" s="14"/>
      <c r="C29" s="14">
        <v>2</v>
      </c>
      <c r="D29" s="14"/>
      <c r="E29" s="325" t="s">
        <v>76</v>
      </c>
      <c r="F29" s="325"/>
      <c r="G29" s="325"/>
      <c r="H29" s="325"/>
      <c r="I29" s="325"/>
      <c r="J29" s="325"/>
      <c r="K29" s="325"/>
      <c r="L29" s="325"/>
      <c r="M29" s="14"/>
    </row>
    <row r="30" spans="2:13" ht="19.5" customHeight="1">
      <c r="B30" s="14"/>
      <c r="C30" s="14"/>
      <c r="D30" s="14"/>
      <c r="E30" s="325" t="s">
        <v>75</v>
      </c>
      <c r="F30" s="325"/>
      <c r="G30" s="325"/>
      <c r="H30" s="325"/>
      <c r="I30" s="325"/>
      <c r="J30" s="325"/>
      <c r="K30" s="325"/>
      <c r="L30" s="325"/>
      <c r="M30" s="14"/>
    </row>
    <row r="31" spans="2:13" ht="20.25" customHeight="1">
      <c r="B31" s="14"/>
      <c r="C31" s="14">
        <v>3</v>
      </c>
      <c r="D31" s="14"/>
      <c r="E31" s="325" t="s">
        <v>74</v>
      </c>
      <c r="F31" s="325"/>
      <c r="G31" s="325"/>
      <c r="H31" s="325"/>
      <c r="I31" s="325"/>
      <c r="J31" s="325"/>
      <c r="K31" s="325"/>
      <c r="L31" s="325"/>
      <c r="M31" s="14"/>
    </row>
    <row r="32" spans="2:13">
      <c r="B32" s="14"/>
      <c r="C32" s="14"/>
      <c r="D32" s="14"/>
      <c r="E32" s="14"/>
      <c r="F32" s="14"/>
      <c r="G32" s="14"/>
      <c r="H32" s="107"/>
      <c r="I32" s="14"/>
      <c r="J32" s="14"/>
      <c r="K32" s="14"/>
      <c r="L32" s="14"/>
      <c r="M32" s="14"/>
    </row>
    <row r="33" spans="2:13">
      <c r="B33" s="14"/>
      <c r="C33" s="14"/>
      <c r="D33" s="14"/>
      <c r="E33" s="14"/>
      <c r="F33" s="14"/>
      <c r="G33" s="14"/>
      <c r="H33" s="107"/>
      <c r="I33" s="14"/>
      <c r="J33" s="14"/>
      <c r="K33" s="14"/>
      <c r="L33" s="14"/>
      <c r="M33" s="14"/>
    </row>
    <row r="67" ht="18" customHeight="1"/>
  </sheetData>
  <mergeCells count="61">
    <mergeCell ref="H17:I17"/>
    <mergeCell ref="H18:I18"/>
    <mergeCell ref="H22:I22"/>
    <mergeCell ref="H23:I23"/>
    <mergeCell ref="H24:I24"/>
    <mergeCell ref="F21:G21"/>
    <mergeCell ref="J18:K18"/>
    <mergeCell ref="J19:K19"/>
    <mergeCell ref="J20:K20"/>
    <mergeCell ref="J21:K21"/>
    <mergeCell ref="H19:I19"/>
    <mergeCell ref="H20:I20"/>
    <mergeCell ref="H21:I21"/>
    <mergeCell ref="C3:M3"/>
    <mergeCell ref="K5:L5"/>
    <mergeCell ref="K8:L8"/>
    <mergeCell ref="F14:G16"/>
    <mergeCell ref="J14:K16"/>
    <mergeCell ref="C14:E14"/>
    <mergeCell ref="C15:E15"/>
    <mergeCell ref="C16:E16"/>
    <mergeCell ref="I9:L9"/>
    <mergeCell ref="I10:L10"/>
    <mergeCell ref="I11:L11"/>
    <mergeCell ref="D6:F6"/>
    <mergeCell ref="I12:L12"/>
    <mergeCell ref="H8:J8"/>
    <mergeCell ref="L14:L16"/>
    <mergeCell ref="H14:I16"/>
    <mergeCell ref="E28:L28"/>
    <mergeCell ref="E29:L29"/>
    <mergeCell ref="E30:L30"/>
    <mergeCell ref="E31:L31"/>
    <mergeCell ref="J24:K24"/>
    <mergeCell ref="J25:K25"/>
    <mergeCell ref="C24:E24"/>
    <mergeCell ref="C25:E25"/>
    <mergeCell ref="C26:E26"/>
    <mergeCell ref="C27:D27"/>
    <mergeCell ref="F24:G24"/>
    <mergeCell ref="J26:K26"/>
    <mergeCell ref="F25:G25"/>
    <mergeCell ref="F26:G26"/>
    <mergeCell ref="H25:I25"/>
    <mergeCell ref="H26:I26"/>
    <mergeCell ref="J22:K22"/>
    <mergeCell ref="J23:K23"/>
    <mergeCell ref="C17:E17"/>
    <mergeCell ref="F17:G17"/>
    <mergeCell ref="J17:K17"/>
    <mergeCell ref="C18:E18"/>
    <mergeCell ref="C19:E19"/>
    <mergeCell ref="C20:E20"/>
    <mergeCell ref="C21:E21"/>
    <mergeCell ref="C22:E22"/>
    <mergeCell ref="C23:E23"/>
    <mergeCell ref="F23:G23"/>
    <mergeCell ref="F22:G22"/>
    <mergeCell ref="F18:G18"/>
    <mergeCell ref="F19:G19"/>
    <mergeCell ref="F20:G20"/>
  </mergeCells>
  <phoneticPr fontId="2"/>
  <pageMargins left="0.19685039370078741" right="0.19685039370078741" top="0.19685039370078741" bottom="0.19685039370078741" header="0" footer="0"/>
  <pageSetup paperSize="9" orientation="portrait" horizontalDpi="4294967293"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9"/>
  <sheetViews>
    <sheetView showGridLines="0" workbookViewId="0"/>
  </sheetViews>
  <sheetFormatPr defaultRowHeight="13.5"/>
  <cols>
    <col min="1" max="1" width="2.75" style="84" customWidth="1"/>
    <col min="2" max="2" width="8.5" style="84" customWidth="1"/>
    <col min="3" max="3" width="1.25" style="84" customWidth="1"/>
    <col min="4" max="4" width="9" style="84"/>
    <col min="5" max="5" width="1.125" style="84" customWidth="1"/>
    <col min="6" max="6" width="1.375" style="84" customWidth="1"/>
    <col min="7" max="7" width="24.25" style="84" customWidth="1"/>
    <col min="8" max="8" width="1.125" style="84" customWidth="1"/>
    <col min="9" max="9" width="1.25" style="84" customWidth="1"/>
    <col min="10" max="10" width="25.75" style="84" customWidth="1"/>
    <col min="11" max="11" width="22.75" style="84" customWidth="1"/>
    <col min="12" max="12" width="6.75" style="84" customWidth="1"/>
    <col min="13" max="16384" width="9" style="84"/>
  </cols>
  <sheetData>
    <row r="2" spans="2:12" ht="18" customHeight="1">
      <c r="B2" s="85"/>
      <c r="C2" s="86"/>
      <c r="D2" s="86"/>
      <c r="E2" s="86"/>
      <c r="F2" s="86"/>
      <c r="G2" s="86"/>
      <c r="H2" s="86"/>
      <c r="I2" s="86"/>
      <c r="J2" s="86"/>
      <c r="K2" s="86"/>
      <c r="L2" s="85"/>
    </row>
    <row r="3" spans="2:12" ht="74.25" customHeight="1">
      <c r="B3" s="85"/>
      <c r="C3" s="86"/>
      <c r="D3" s="86"/>
      <c r="E3" s="86"/>
      <c r="F3" s="86"/>
      <c r="G3" s="86"/>
      <c r="H3" s="86"/>
      <c r="I3" s="86"/>
      <c r="J3" s="86"/>
      <c r="K3" s="86"/>
      <c r="L3" s="85"/>
    </row>
    <row r="4" spans="2:12">
      <c r="B4" s="85"/>
      <c r="C4" s="86"/>
      <c r="D4" s="356" t="s">
        <v>143</v>
      </c>
      <c r="E4" s="355"/>
      <c r="F4" s="355"/>
      <c r="G4" s="355"/>
      <c r="H4" s="86"/>
      <c r="I4" s="86"/>
      <c r="J4" s="86"/>
      <c r="K4" s="86"/>
      <c r="L4" s="85"/>
    </row>
    <row r="5" spans="2:12" ht="21.75" customHeight="1">
      <c r="B5" s="85"/>
      <c r="C5" s="86"/>
      <c r="D5" s="86"/>
      <c r="E5" s="86"/>
      <c r="F5" s="86"/>
      <c r="G5" s="86"/>
      <c r="H5" s="86"/>
      <c r="I5" s="86"/>
      <c r="J5" s="86"/>
      <c r="K5" s="86"/>
      <c r="L5" s="85"/>
    </row>
    <row r="6" spans="2:12">
      <c r="B6" s="85"/>
      <c r="C6" s="366" t="s">
        <v>139</v>
      </c>
      <c r="D6" s="366"/>
      <c r="E6" s="366"/>
      <c r="F6" s="366"/>
      <c r="G6" s="366"/>
      <c r="H6" s="366"/>
      <c r="I6" s="366"/>
      <c r="J6" s="366"/>
      <c r="K6" s="366"/>
      <c r="L6" s="85"/>
    </row>
    <row r="7" spans="2:12" ht="21.75" customHeight="1">
      <c r="B7" s="85"/>
      <c r="C7" s="86"/>
      <c r="D7" s="86"/>
      <c r="E7" s="86"/>
      <c r="F7" s="86"/>
      <c r="G7" s="86"/>
      <c r="H7" s="86"/>
      <c r="I7" s="86"/>
      <c r="J7" s="86"/>
      <c r="K7" s="86"/>
      <c r="L7" s="85"/>
    </row>
    <row r="8" spans="2:12" ht="42" customHeight="1">
      <c r="B8" s="85"/>
      <c r="C8" s="127"/>
      <c r="D8" s="370" t="s">
        <v>132</v>
      </c>
      <c r="E8" s="370"/>
      <c r="F8" s="370"/>
      <c r="G8" s="370"/>
      <c r="H8" s="128"/>
      <c r="I8" s="129"/>
      <c r="J8" s="205" t="str">
        <f>データ入力!F3</f>
        <v>青森　太郎</v>
      </c>
      <c r="K8" s="130"/>
      <c r="L8" s="85"/>
    </row>
    <row r="9" spans="2:12" ht="42" customHeight="1">
      <c r="B9" s="85"/>
      <c r="C9" s="131"/>
      <c r="D9" s="371" t="s">
        <v>133</v>
      </c>
      <c r="E9" s="371"/>
      <c r="F9" s="371"/>
      <c r="G9" s="371"/>
      <c r="H9" s="88"/>
      <c r="I9" s="87"/>
      <c r="J9" s="206">
        <f>データ入力!F7</f>
        <v>23915</v>
      </c>
      <c r="K9" s="132"/>
      <c r="L9" s="85"/>
    </row>
    <row r="10" spans="2:12" ht="42" customHeight="1">
      <c r="B10" s="85"/>
      <c r="C10" s="131"/>
      <c r="D10" s="371" t="s">
        <v>134</v>
      </c>
      <c r="E10" s="371"/>
      <c r="F10" s="371"/>
      <c r="G10" s="371"/>
      <c r="H10" s="88"/>
      <c r="I10" s="367" t="s">
        <v>136</v>
      </c>
      <c r="J10" s="368"/>
      <c r="K10" s="369"/>
      <c r="L10" s="85"/>
    </row>
    <row r="11" spans="2:12" ht="42" customHeight="1">
      <c r="B11" s="85"/>
      <c r="C11" s="357"/>
      <c r="D11" s="372" t="s">
        <v>135</v>
      </c>
      <c r="E11" s="360"/>
      <c r="F11" s="89"/>
      <c r="G11" s="100" t="s">
        <v>7</v>
      </c>
      <c r="H11" s="88"/>
      <c r="I11" s="87"/>
      <c r="J11" s="207" t="str">
        <f>データ入力!F3</f>
        <v>青森　太郎</v>
      </c>
      <c r="K11" s="133"/>
      <c r="L11" s="85"/>
    </row>
    <row r="12" spans="2:12" ht="42" customHeight="1">
      <c r="B12" s="85"/>
      <c r="C12" s="358"/>
      <c r="D12" s="371"/>
      <c r="E12" s="361"/>
      <c r="F12" s="89"/>
      <c r="G12" s="100" t="s">
        <v>6</v>
      </c>
      <c r="H12" s="88"/>
      <c r="I12" s="87"/>
      <c r="J12" s="207" t="str">
        <f>データ入力!F4</f>
        <v>青森県青森市青森123-45</v>
      </c>
      <c r="K12" s="133"/>
      <c r="L12" s="85"/>
    </row>
    <row r="13" spans="2:12" ht="42" customHeight="1">
      <c r="B13" s="85"/>
      <c r="C13" s="359"/>
      <c r="D13" s="371"/>
      <c r="E13" s="362"/>
      <c r="F13" s="89"/>
      <c r="G13" s="100" t="s">
        <v>34</v>
      </c>
      <c r="H13" s="88"/>
      <c r="I13" s="87"/>
      <c r="J13" s="207" t="str">
        <f>データ入力!F8</f>
        <v>許可第000000号</v>
      </c>
      <c r="K13" s="132">
        <f>データ入力!F7</f>
        <v>23915</v>
      </c>
      <c r="L13" s="85"/>
    </row>
    <row r="14" spans="2:12" ht="21" customHeight="1">
      <c r="B14" s="85"/>
      <c r="C14" s="357"/>
      <c r="D14" s="363" t="s">
        <v>22</v>
      </c>
      <c r="E14" s="363"/>
      <c r="F14" s="363"/>
      <c r="G14" s="363"/>
      <c r="H14" s="374"/>
      <c r="I14" s="90"/>
      <c r="J14" s="208" t="s">
        <v>137</v>
      </c>
      <c r="K14" s="134"/>
      <c r="L14" s="85"/>
    </row>
    <row r="15" spans="2:12" ht="21" customHeight="1">
      <c r="B15" s="85"/>
      <c r="C15" s="365"/>
      <c r="D15" s="364"/>
      <c r="E15" s="364"/>
      <c r="F15" s="364"/>
      <c r="G15" s="364"/>
      <c r="H15" s="375"/>
      <c r="I15" s="135"/>
      <c r="J15" s="136" t="s">
        <v>138</v>
      </c>
      <c r="K15" s="136"/>
      <c r="L15" s="85"/>
    </row>
    <row r="16" spans="2:12" ht="21.75" customHeight="1">
      <c r="B16" s="85"/>
      <c r="C16" s="86"/>
      <c r="D16" s="75"/>
      <c r="E16" s="75"/>
      <c r="F16" s="75"/>
      <c r="G16" s="75"/>
      <c r="H16" s="75"/>
      <c r="I16" s="75"/>
      <c r="J16" s="75"/>
      <c r="K16" s="110"/>
      <c r="L16" s="85"/>
    </row>
    <row r="17" spans="2:12">
      <c r="B17" s="85"/>
      <c r="C17" s="86"/>
      <c r="D17" s="355" t="s">
        <v>140</v>
      </c>
      <c r="E17" s="355"/>
      <c r="F17" s="355"/>
      <c r="G17" s="355"/>
      <c r="H17" s="355"/>
      <c r="I17" s="355"/>
      <c r="J17" s="355"/>
      <c r="K17" s="110"/>
      <c r="L17" s="85"/>
    </row>
    <row r="18" spans="2:12" ht="21.75" customHeight="1">
      <c r="B18" s="85"/>
      <c r="C18" s="85"/>
      <c r="D18" s="75"/>
      <c r="E18" s="75"/>
      <c r="F18" s="75"/>
      <c r="G18" s="75"/>
      <c r="H18" s="75"/>
      <c r="I18" s="75"/>
      <c r="J18" s="75"/>
      <c r="K18" s="110"/>
      <c r="L18" s="85"/>
    </row>
    <row r="19" spans="2:12">
      <c r="B19" s="85"/>
      <c r="C19" s="85"/>
      <c r="D19" s="376">
        <f>データ入力!F10</f>
        <v>43191</v>
      </c>
      <c r="E19" s="355"/>
      <c r="F19" s="355"/>
      <c r="G19" s="355"/>
      <c r="H19" s="355"/>
      <c r="I19" s="355"/>
      <c r="J19" s="355"/>
      <c r="K19" s="110"/>
      <c r="L19" s="85"/>
    </row>
    <row r="20" spans="2:12" ht="27" customHeight="1">
      <c r="B20" s="85"/>
      <c r="C20" s="85"/>
      <c r="D20" s="355"/>
      <c r="E20" s="355"/>
      <c r="F20" s="355"/>
      <c r="G20" s="355"/>
      <c r="H20" s="355"/>
      <c r="I20" s="355"/>
      <c r="J20" s="355"/>
      <c r="K20" s="110"/>
      <c r="L20" s="85"/>
    </row>
    <row r="21" spans="2:12">
      <c r="B21" s="85"/>
      <c r="C21" s="85"/>
      <c r="D21" s="91"/>
      <c r="E21" s="91"/>
      <c r="F21" s="91"/>
      <c r="G21" s="112" t="s">
        <v>141</v>
      </c>
      <c r="H21" s="91"/>
      <c r="I21" s="91"/>
      <c r="J21" s="91" t="str">
        <f>データ入力!F4</f>
        <v>青森県青森市青森123-45</v>
      </c>
      <c r="K21" s="91"/>
      <c r="L21" s="85"/>
    </row>
    <row r="22" spans="2:12" ht="26.25" customHeight="1">
      <c r="B22" s="85"/>
      <c r="C22" s="85"/>
      <c r="D22" s="91"/>
      <c r="E22" s="91"/>
      <c r="F22" s="91"/>
      <c r="G22" s="91"/>
      <c r="H22" s="91"/>
      <c r="I22" s="91"/>
      <c r="J22" s="91"/>
      <c r="K22" s="91"/>
      <c r="L22" s="85"/>
    </row>
    <row r="23" spans="2:12">
      <c r="B23" s="85"/>
      <c r="C23" s="85"/>
      <c r="D23" s="91"/>
      <c r="E23" s="91"/>
      <c r="F23" s="91"/>
      <c r="G23" s="112" t="s">
        <v>51</v>
      </c>
      <c r="H23" s="91"/>
      <c r="I23" s="91"/>
      <c r="J23" s="91" t="str">
        <f>データ入力!F3</f>
        <v>青森　太郎</v>
      </c>
      <c r="K23" s="91"/>
      <c r="L23" s="85"/>
    </row>
    <row r="24" spans="2:12" ht="21.75" customHeight="1">
      <c r="B24" s="85"/>
      <c r="C24" s="85"/>
      <c r="D24" s="355"/>
      <c r="E24" s="355"/>
      <c r="F24" s="355"/>
      <c r="G24" s="355"/>
      <c r="H24" s="355"/>
      <c r="I24" s="355"/>
      <c r="J24" s="355"/>
      <c r="K24" s="110"/>
      <c r="L24" s="85"/>
    </row>
    <row r="25" spans="2:12" ht="18" customHeight="1">
      <c r="B25" s="85"/>
      <c r="C25" s="85"/>
      <c r="D25" s="355" t="s">
        <v>142</v>
      </c>
      <c r="E25" s="355"/>
      <c r="F25" s="355"/>
      <c r="G25" s="355"/>
      <c r="H25" s="355"/>
      <c r="I25" s="355"/>
      <c r="J25" s="355"/>
      <c r="K25" s="110"/>
      <c r="L25" s="85"/>
    </row>
    <row r="26" spans="2:12" ht="18" customHeight="1">
      <c r="B26" s="85"/>
      <c r="C26" s="85"/>
      <c r="D26" s="355" t="s">
        <v>151</v>
      </c>
      <c r="E26" s="355"/>
      <c r="F26" s="355"/>
      <c r="G26" s="355"/>
      <c r="H26" s="355"/>
      <c r="I26" s="355"/>
      <c r="J26" s="355"/>
      <c r="K26" s="110"/>
      <c r="L26" s="85"/>
    </row>
    <row r="27" spans="2:12" ht="18" customHeight="1">
      <c r="B27" s="85"/>
      <c r="C27" s="85"/>
      <c r="D27" s="355" t="s">
        <v>144</v>
      </c>
      <c r="E27" s="355"/>
      <c r="F27" s="355"/>
      <c r="G27" s="355"/>
      <c r="H27" s="355"/>
      <c r="I27" s="355"/>
      <c r="J27" s="355"/>
      <c r="K27" s="110"/>
      <c r="L27" s="85"/>
    </row>
    <row r="28" spans="2:12" ht="18" customHeight="1">
      <c r="B28" s="85"/>
      <c r="C28" s="85"/>
      <c r="D28" s="355" t="s">
        <v>145</v>
      </c>
      <c r="E28" s="355"/>
      <c r="F28" s="355"/>
      <c r="G28" s="355"/>
      <c r="H28" s="355"/>
      <c r="I28" s="355"/>
      <c r="J28" s="355"/>
      <c r="K28" s="110"/>
      <c r="L28" s="85"/>
    </row>
    <row r="29" spans="2:12" ht="18" customHeight="1">
      <c r="B29" s="85"/>
      <c r="C29" s="85"/>
      <c r="D29" s="355" t="s">
        <v>146</v>
      </c>
      <c r="E29" s="355"/>
      <c r="F29" s="355"/>
      <c r="G29" s="355"/>
      <c r="H29" s="355"/>
      <c r="I29" s="355"/>
      <c r="J29" s="355"/>
      <c r="K29" s="110"/>
      <c r="L29" s="85"/>
    </row>
    <row r="30" spans="2:12" ht="18" customHeight="1">
      <c r="B30" s="85"/>
      <c r="C30" s="85"/>
      <c r="D30" s="355" t="s">
        <v>147</v>
      </c>
      <c r="E30" s="355"/>
      <c r="F30" s="355"/>
      <c r="G30" s="355"/>
      <c r="H30" s="355"/>
      <c r="I30" s="355"/>
      <c r="J30" s="355"/>
      <c r="K30" s="110"/>
      <c r="L30" s="85"/>
    </row>
    <row r="31" spans="2:12" ht="18" customHeight="1">
      <c r="B31" s="85"/>
      <c r="C31" s="85"/>
      <c r="D31" s="355"/>
      <c r="E31" s="355"/>
      <c r="F31" s="355"/>
      <c r="G31" s="355"/>
      <c r="H31" s="355"/>
      <c r="I31" s="355"/>
      <c r="J31" s="355"/>
      <c r="K31" s="110"/>
      <c r="L31" s="85"/>
    </row>
    <row r="32" spans="2:12" ht="18" customHeight="1">
      <c r="B32" s="85"/>
      <c r="C32" s="85"/>
      <c r="D32" s="355" t="s">
        <v>148</v>
      </c>
      <c r="E32" s="355"/>
      <c r="F32" s="355"/>
      <c r="G32" s="355"/>
      <c r="H32" s="355"/>
      <c r="I32" s="355"/>
      <c r="J32" s="355"/>
      <c r="K32" s="110"/>
      <c r="L32" s="85"/>
    </row>
    <row r="33" spans="2:12" ht="18" customHeight="1">
      <c r="B33" s="85"/>
      <c r="C33" s="85"/>
      <c r="D33" s="355" t="s">
        <v>152</v>
      </c>
      <c r="E33" s="355"/>
      <c r="F33" s="355"/>
      <c r="G33" s="355"/>
      <c r="H33" s="355"/>
      <c r="I33" s="355"/>
      <c r="J33" s="355"/>
      <c r="K33" s="110"/>
      <c r="L33" s="85"/>
    </row>
    <row r="34" spans="2:12" ht="18" customHeight="1">
      <c r="B34" s="85"/>
      <c r="C34" s="85"/>
      <c r="D34" s="355" t="s">
        <v>149</v>
      </c>
      <c r="E34" s="355"/>
      <c r="F34" s="355"/>
      <c r="G34" s="355"/>
      <c r="H34" s="355"/>
      <c r="I34" s="355"/>
      <c r="J34" s="355"/>
      <c r="K34" s="110"/>
      <c r="L34" s="85"/>
    </row>
    <row r="35" spans="2:12" ht="18" customHeight="1">
      <c r="B35" s="85"/>
      <c r="C35" s="85"/>
      <c r="D35" s="355" t="s">
        <v>153</v>
      </c>
      <c r="E35" s="355"/>
      <c r="F35" s="355"/>
      <c r="G35" s="355"/>
      <c r="H35" s="355"/>
      <c r="I35" s="355"/>
      <c r="J35" s="355"/>
      <c r="K35" s="110"/>
      <c r="L35" s="85"/>
    </row>
    <row r="36" spans="2:12" ht="18" customHeight="1">
      <c r="B36" s="85"/>
      <c r="C36" s="85"/>
      <c r="D36" s="355" t="s">
        <v>154</v>
      </c>
      <c r="E36" s="355"/>
      <c r="F36" s="355"/>
      <c r="G36" s="355"/>
      <c r="H36" s="355"/>
      <c r="I36" s="355"/>
      <c r="J36" s="355"/>
      <c r="K36" s="110"/>
      <c r="L36" s="85"/>
    </row>
    <row r="37" spans="2:12" ht="18" customHeight="1">
      <c r="B37" s="85"/>
      <c r="C37" s="85"/>
      <c r="D37" s="373" t="s">
        <v>150</v>
      </c>
      <c r="E37" s="373"/>
      <c r="F37" s="373"/>
      <c r="G37" s="373"/>
      <c r="H37" s="373"/>
      <c r="I37" s="373"/>
      <c r="J37" s="373"/>
      <c r="K37" s="111"/>
      <c r="L37" s="85"/>
    </row>
    <row r="38" spans="2:12">
      <c r="B38" s="85"/>
      <c r="C38" s="85"/>
      <c r="D38" s="355"/>
      <c r="E38" s="355"/>
      <c r="F38" s="355"/>
      <c r="G38" s="355"/>
      <c r="H38" s="355"/>
      <c r="I38" s="355"/>
      <c r="J38" s="355"/>
      <c r="K38" s="110"/>
      <c r="L38" s="85"/>
    </row>
    <row r="39" spans="2:12">
      <c r="B39" s="92"/>
      <c r="C39" s="92"/>
      <c r="D39" s="92"/>
      <c r="E39" s="92"/>
      <c r="F39" s="92"/>
      <c r="G39" s="92"/>
      <c r="H39" s="92"/>
      <c r="I39" s="92"/>
      <c r="J39" s="92"/>
      <c r="K39" s="92"/>
      <c r="L39" s="92"/>
    </row>
  </sheetData>
  <mergeCells count="30">
    <mergeCell ref="D38:J38"/>
    <mergeCell ref="D8:G8"/>
    <mergeCell ref="D9:G9"/>
    <mergeCell ref="D10:G10"/>
    <mergeCell ref="D11:D13"/>
    <mergeCell ref="D37:J37"/>
    <mergeCell ref="H14:H15"/>
    <mergeCell ref="D35:J35"/>
    <mergeCell ref="D36:J36"/>
    <mergeCell ref="D17:J17"/>
    <mergeCell ref="D19:J19"/>
    <mergeCell ref="D20:J20"/>
    <mergeCell ref="D28:J28"/>
    <mergeCell ref="D29:J29"/>
    <mergeCell ref="D24:J24"/>
    <mergeCell ref="D25:J25"/>
    <mergeCell ref="D4:G4"/>
    <mergeCell ref="C11:C13"/>
    <mergeCell ref="E11:E13"/>
    <mergeCell ref="D14:G15"/>
    <mergeCell ref="C14:C15"/>
    <mergeCell ref="C6:K6"/>
    <mergeCell ref="I10:K10"/>
    <mergeCell ref="D26:J26"/>
    <mergeCell ref="D27:J27"/>
    <mergeCell ref="D34:J34"/>
    <mergeCell ref="D30:J30"/>
    <mergeCell ref="D31:J31"/>
    <mergeCell ref="D32:J32"/>
    <mergeCell ref="D33:J33"/>
  </mergeCells>
  <phoneticPr fontId="2"/>
  <pageMargins left="0" right="0" top="0" bottom="0" header="0" footer="0"/>
  <pageSetup paperSize="9" orientation="portrait" horizontalDpi="4294967293"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2"/>
  <sheetViews>
    <sheetView showGridLines="0" workbookViewId="0"/>
  </sheetViews>
  <sheetFormatPr defaultRowHeight="14.25"/>
  <cols>
    <col min="1" max="1" width="4" style="76" customWidth="1"/>
    <col min="2" max="2" width="3.625" style="76" customWidth="1"/>
    <col min="3" max="3" width="4.25" style="76" customWidth="1"/>
    <col min="4" max="4" width="27.375" style="76" customWidth="1"/>
    <col min="5" max="5" width="9" style="76"/>
    <col min="6" max="6" width="6" style="76" customWidth="1"/>
    <col min="7" max="7" width="37.125" style="76" customWidth="1"/>
    <col min="8" max="8" width="3.5" style="76" bestFit="1" customWidth="1"/>
    <col min="9" max="9" width="3.625" style="76" customWidth="1"/>
    <col min="10" max="16384" width="9" style="76"/>
  </cols>
  <sheetData>
    <row r="2" spans="2:9" ht="18.75" customHeight="1">
      <c r="B2" s="78"/>
      <c r="C2" s="78"/>
      <c r="D2" s="78"/>
      <c r="E2" s="78"/>
      <c r="F2" s="78"/>
      <c r="G2" s="78"/>
      <c r="H2" s="78"/>
      <c r="I2" s="78"/>
    </row>
    <row r="3" spans="2:9" s="77" customFormat="1" ht="13.5">
      <c r="B3" s="79"/>
      <c r="C3" s="79"/>
      <c r="D3" s="79"/>
      <c r="E3" s="377" t="s">
        <v>169</v>
      </c>
      <c r="F3" s="377"/>
      <c r="G3" s="377"/>
      <c r="H3" s="377"/>
      <c r="I3" s="79"/>
    </row>
    <row r="4" spans="2:9" ht="18.75" customHeight="1">
      <c r="B4" s="78"/>
      <c r="C4" s="78"/>
      <c r="D4" s="78"/>
      <c r="E4" s="78"/>
      <c r="F4" s="78"/>
      <c r="G4" s="78"/>
      <c r="H4" s="78"/>
      <c r="I4" s="78"/>
    </row>
    <row r="5" spans="2:9" ht="18.75">
      <c r="B5" s="78"/>
      <c r="C5" s="378" t="s">
        <v>168</v>
      </c>
      <c r="D5" s="378"/>
      <c r="E5" s="378"/>
      <c r="F5" s="378"/>
      <c r="G5" s="378"/>
      <c r="H5" s="378"/>
      <c r="I5" s="78"/>
    </row>
    <row r="6" spans="2:9" ht="7.5" customHeight="1">
      <c r="B6" s="78"/>
      <c r="C6" s="78"/>
      <c r="D6" s="78"/>
      <c r="E6" s="78"/>
      <c r="F6" s="78"/>
      <c r="G6" s="78"/>
      <c r="H6" s="78"/>
      <c r="I6" s="78"/>
    </row>
    <row r="7" spans="2:9" ht="18" customHeight="1">
      <c r="B7" s="78"/>
      <c r="C7" s="78"/>
      <c r="D7" s="78"/>
      <c r="E7" s="78"/>
      <c r="F7" s="78"/>
      <c r="G7" s="379">
        <f>データ入力!F10</f>
        <v>43191</v>
      </c>
      <c r="H7" s="380"/>
      <c r="I7" s="78"/>
    </row>
    <row r="8" spans="2:9" ht="18" customHeight="1">
      <c r="B8" s="78"/>
      <c r="C8" s="78"/>
      <c r="D8" s="78"/>
      <c r="E8" s="78"/>
      <c r="F8" s="78"/>
      <c r="G8" s="78"/>
      <c r="H8" s="78"/>
      <c r="I8" s="78"/>
    </row>
    <row r="9" spans="2:9" ht="18" customHeight="1">
      <c r="B9" s="78"/>
      <c r="C9" s="78"/>
      <c r="D9" s="78"/>
      <c r="E9" s="78"/>
      <c r="F9" s="78" t="s">
        <v>247</v>
      </c>
      <c r="G9" s="79" t="s">
        <v>218</v>
      </c>
      <c r="H9" s="78"/>
      <c r="I9" s="78"/>
    </row>
    <row r="10" spans="2:9" ht="18" customHeight="1">
      <c r="B10" s="78"/>
      <c r="C10" s="78"/>
      <c r="D10" s="78"/>
      <c r="E10" s="78" t="s">
        <v>170</v>
      </c>
      <c r="F10" s="78"/>
      <c r="G10" s="78" t="str">
        <f>IF(データ入力!F6="",データ入力!F4,データ入力!F6)</f>
        <v>東京都東京区東京987-654</v>
      </c>
      <c r="H10" s="78"/>
      <c r="I10" s="78"/>
    </row>
    <row r="11" spans="2:9" ht="18" customHeight="1">
      <c r="B11" s="78"/>
      <c r="C11" s="78"/>
      <c r="D11" s="78"/>
      <c r="E11" s="78"/>
      <c r="F11" s="78" t="s">
        <v>248</v>
      </c>
      <c r="G11" s="382" t="s">
        <v>249</v>
      </c>
      <c r="H11" s="382"/>
      <c r="I11" s="78"/>
    </row>
    <row r="12" spans="2:9" ht="18" customHeight="1">
      <c r="B12" s="78"/>
      <c r="C12" s="78"/>
      <c r="D12" s="78"/>
      <c r="E12" s="78"/>
      <c r="F12" s="78"/>
      <c r="G12" s="78" t="str">
        <f>IF(データ入力!F5="",データ入力!F3,CONCATENATE(データ入力!F5,"   ",データ入力!F3))</f>
        <v>東京薬品株式会社   青森　太郎</v>
      </c>
      <c r="H12" s="80" t="s">
        <v>181</v>
      </c>
      <c r="I12" s="78"/>
    </row>
    <row r="13" spans="2:9" ht="30.75" customHeight="1">
      <c r="B13" s="78"/>
      <c r="C13" s="78"/>
      <c r="D13" s="78"/>
      <c r="E13" s="78"/>
      <c r="F13" s="78"/>
      <c r="G13" s="78"/>
      <c r="H13" s="80"/>
      <c r="I13" s="78"/>
    </row>
    <row r="14" spans="2:9" ht="18" customHeight="1">
      <c r="B14" s="78"/>
      <c r="C14" s="78"/>
      <c r="D14" s="78"/>
      <c r="E14" s="78"/>
      <c r="F14" s="78" t="s">
        <v>250</v>
      </c>
      <c r="G14" s="78"/>
      <c r="H14" s="80"/>
      <c r="I14" s="78"/>
    </row>
    <row r="15" spans="2:9" ht="18" customHeight="1">
      <c r="B15" s="78"/>
      <c r="C15" s="78"/>
      <c r="D15" s="78"/>
      <c r="E15" s="78" t="s">
        <v>171</v>
      </c>
      <c r="F15" s="78"/>
      <c r="G15" s="78"/>
      <c r="H15" s="80"/>
      <c r="I15" s="78"/>
    </row>
    <row r="16" spans="2:9" ht="18" customHeight="1">
      <c r="B16" s="78"/>
      <c r="C16" s="78"/>
      <c r="D16" s="78"/>
      <c r="E16" s="78"/>
      <c r="F16" s="78" t="s">
        <v>248</v>
      </c>
      <c r="G16" s="78"/>
      <c r="H16" s="80"/>
      <c r="I16" s="78"/>
    </row>
    <row r="17" spans="2:9" ht="18" customHeight="1">
      <c r="B17" s="78"/>
      <c r="C17" s="78"/>
      <c r="D17" s="78"/>
      <c r="E17" s="78"/>
      <c r="F17" s="78"/>
      <c r="G17" s="78"/>
      <c r="H17" s="80" t="s">
        <v>181</v>
      </c>
      <c r="I17" s="78"/>
    </row>
    <row r="18" spans="2:9" ht="24" customHeight="1">
      <c r="B18" s="78"/>
      <c r="C18" s="78"/>
      <c r="D18" s="78"/>
      <c r="E18" s="78"/>
      <c r="F18" s="78"/>
      <c r="G18" s="78"/>
      <c r="H18" s="78"/>
      <c r="I18" s="78"/>
    </row>
    <row r="19" spans="2:9" ht="18" customHeight="1">
      <c r="B19" s="78"/>
      <c r="C19" s="78"/>
      <c r="D19" s="381" t="s">
        <v>172</v>
      </c>
      <c r="E19" s="381"/>
      <c r="F19" s="381"/>
      <c r="G19" s="381"/>
      <c r="H19" s="381"/>
      <c r="I19" s="78"/>
    </row>
    <row r="20" spans="2:9" ht="25.5" customHeight="1">
      <c r="B20" s="78"/>
      <c r="C20" s="78"/>
      <c r="D20" s="78"/>
      <c r="E20" s="78"/>
      <c r="F20" s="78"/>
      <c r="G20" s="78"/>
      <c r="H20" s="78"/>
      <c r="I20" s="78"/>
    </row>
    <row r="21" spans="2:9" ht="18" customHeight="1">
      <c r="B21" s="78"/>
      <c r="C21" s="383" t="s">
        <v>85</v>
      </c>
      <c r="D21" s="383"/>
      <c r="E21" s="383"/>
      <c r="F21" s="383"/>
      <c r="G21" s="383"/>
      <c r="H21" s="383"/>
      <c r="I21" s="78"/>
    </row>
    <row r="22" spans="2:9" ht="25.5" customHeight="1">
      <c r="B22" s="78"/>
      <c r="C22" s="78"/>
      <c r="D22" s="78"/>
      <c r="E22" s="78"/>
      <c r="F22" s="78"/>
      <c r="G22" s="78"/>
      <c r="H22" s="78"/>
      <c r="I22" s="78"/>
    </row>
    <row r="23" spans="2:9" ht="18" customHeight="1">
      <c r="B23" s="78"/>
      <c r="C23" s="82">
        <v>1</v>
      </c>
      <c r="D23" s="78" t="s">
        <v>173</v>
      </c>
      <c r="E23" s="78"/>
      <c r="F23" s="78"/>
      <c r="G23" s="78"/>
      <c r="H23" s="78"/>
      <c r="I23" s="78"/>
    </row>
    <row r="24" spans="2:9" ht="38.1" customHeight="1">
      <c r="B24" s="78"/>
      <c r="C24" s="82"/>
      <c r="D24" s="384"/>
      <c r="E24" s="384"/>
      <c r="F24" s="384"/>
      <c r="G24" s="384"/>
      <c r="H24" s="78"/>
      <c r="I24" s="78"/>
    </row>
    <row r="25" spans="2:9" ht="23.1" customHeight="1">
      <c r="B25" s="78"/>
      <c r="C25" s="82"/>
      <c r="D25" s="78"/>
      <c r="E25" s="78"/>
      <c r="F25" s="78"/>
      <c r="G25" s="78"/>
      <c r="H25" s="78"/>
      <c r="I25" s="78"/>
    </row>
    <row r="26" spans="2:9" ht="18" customHeight="1">
      <c r="B26" s="78"/>
      <c r="C26" s="82">
        <v>2</v>
      </c>
      <c r="D26" s="78" t="s">
        <v>174</v>
      </c>
      <c r="E26" s="78"/>
      <c r="F26" s="78"/>
      <c r="G26" s="78"/>
      <c r="H26" s="78"/>
      <c r="I26" s="78"/>
    </row>
    <row r="27" spans="2:9" ht="38.1" customHeight="1">
      <c r="B27" s="78"/>
      <c r="C27" s="82"/>
      <c r="D27" s="384"/>
      <c r="E27" s="384"/>
      <c r="F27" s="384"/>
      <c r="G27" s="384"/>
      <c r="H27" s="78"/>
      <c r="I27" s="78"/>
    </row>
    <row r="28" spans="2:9" ht="23.1" customHeight="1">
      <c r="B28" s="78"/>
      <c r="C28" s="82"/>
      <c r="D28" s="78"/>
      <c r="E28" s="78"/>
      <c r="F28" s="78"/>
      <c r="G28" s="78"/>
      <c r="H28" s="78"/>
      <c r="I28" s="78"/>
    </row>
    <row r="29" spans="2:9" ht="18" customHeight="1">
      <c r="B29" s="78"/>
      <c r="C29" s="82">
        <v>3</v>
      </c>
      <c r="D29" s="78" t="s">
        <v>175</v>
      </c>
      <c r="E29" s="78"/>
      <c r="F29" s="78"/>
      <c r="G29" s="78"/>
      <c r="H29" s="78"/>
      <c r="I29" s="78"/>
    </row>
    <row r="30" spans="2:9" ht="38.1" customHeight="1">
      <c r="B30" s="78"/>
      <c r="C30" s="82"/>
      <c r="D30" s="83"/>
      <c r="E30" s="83"/>
      <c r="F30" s="83"/>
      <c r="G30" s="83"/>
      <c r="H30" s="78"/>
      <c r="I30" s="78"/>
    </row>
    <row r="31" spans="2:9" ht="23.1" customHeight="1">
      <c r="B31" s="78"/>
      <c r="C31" s="82"/>
      <c r="D31" s="78"/>
      <c r="E31" s="78"/>
      <c r="F31" s="78"/>
      <c r="G31" s="78"/>
      <c r="H31" s="78"/>
      <c r="I31" s="78"/>
    </row>
    <row r="32" spans="2:9" ht="18" customHeight="1">
      <c r="B32" s="78"/>
      <c r="C32" s="82">
        <v>4</v>
      </c>
      <c r="D32" s="78" t="s">
        <v>176</v>
      </c>
      <c r="E32" s="78"/>
      <c r="F32" s="78"/>
      <c r="G32" s="78"/>
      <c r="H32" s="78"/>
      <c r="I32" s="78"/>
    </row>
    <row r="33" spans="2:9" ht="38.1" customHeight="1">
      <c r="B33" s="78"/>
      <c r="C33" s="82"/>
      <c r="D33" s="83"/>
      <c r="E33" s="83"/>
      <c r="F33" s="83"/>
      <c r="G33" s="83"/>
      <c r="H33" s="78"/>
      <c r="I33" s="78"/>
    </row>
    <row r="34" spans="2:9" ht="23.1" customHeight="1">
      <c r="B34" s="78"/>
      <c r="C34" s="82"/>
      <c r="D34" s="78"/>
      <c r="E34" s="78"/>
      <c r="F34" s="78"/>
      <c r="G34" s="78"/>
      <c r="H34" s="78"/>
      <c r="I34" s="78"/>
    </row>
    <row r="35" spans="2:9" ht="18" customHeight="1">
      <c r="B35" s="78"/>
      <c r="C35" s="82">
        <v>5</v>
      </c>
      <c r="D35" s="381" t="s">
        <v>177</v>
      </c>
      <c r="E35" s="381"/>
      <c r="F35" s="381"/>
      <c r="G35" s="381"/>
      <c r="H35" s="381"/>
      <c r="I35" s="78"/>
    </row>
    <row r="36" spans="2:9" ht="18" customHeight="1">
      <c r="B36" s="78"/>
      <c r="C36" s="82"/>
      <c r="D36" s="81"/>
      <c r="E36" s="81"/>
      <c r="F36" s="210"/>
      <c r="G36" s="81"/>
      <c r="H36" s="81"/>
      <c r="I36" s="78"/>
    </row>
    <row r="37" spans="2:9" ht="18" customHeight="1">
      <c r="B37" s="78"/>
      <c r="C37" s="78"/>
      <c r="D37" s="78" t="s">
        <v>178</v>
      </c>
      <c r="E37" s="78"/>
      <c r="F37" s="78"/>
      <c r="G37" s="78"/>
      <c r="H37" s="78"/>
      <c r="I37" s="78"/>
    </row>
    <row r="38" spans="2:9" ht="18" customHeight="1">
      <c r="B38" s="78"/>
      <c r="C38" s="78"/>
      <c r="D38" s="78"/>
      <c r="E38" s="78"/>
      <c r="F38" s="78"/>
      <c r="G38" s="78"/>
      <c r="H38" s="78"/>
      <c r="I38" s="78"/>
    </row>
    <row r="39" spans="2:9" ht="18" customHeight="1">
      <c r="B39" s="78"/>
      <c r="C39" s="78"/>
      <c r="D39" s="78" t="s">
        <v>179</v>
      </c>
      <c r="E39" s="78"/>
      <c r="F39" s="78"/>
      <c r="G39" s="78"/>
      <c r="H39" s="78"/>
      <c r="I39" s="78"/>
    </row>
    <row r="40" spans="2:9" ht="18" customHeight="1">
      <c r="B40" s="78"/>
      <c r="C40" s="78"/>
      <c r="D40" s="78"/>
      <c r="E40" s="78"/>
      <c r="F40" s="78"/>
      <c r="G40" s="78"/>
      <c r="H40" s="78"/>
      <c r="I40" s="78"/>
    </row>
    <row r="41" spans="2:9" ht="18" customHeight="1">
      <c r="B41" s="78"/>
      <c r="C41" s="78"/>
      <c r="D41" s="78" t="s">
        <v>180</v>
      </c>
      <c r="E41" s="78"/>
      <c r="F41" s="78"/>
      <c r="G41" s="78"/>
      <c r="H41" s="78"/>
      <c r="I41" s="78"/>
    </row>
    <row r="42" spans="2:9" ht="7.5" customHeight="1">
      <c r="B42" s="78"/>
      <c r="C42" s="78"/>
      <c r="D42" s="78"/>
      <c r="E42" s="78"/>
      <c r="F42" s="78"/>
      <c r="G42" s="78"/>
      <c r="H42" s="78"/>
      <c r="I42" s="78"/>
    </row>
  </sheetData>
  <mergeCells count="9">
    <mergeCell ref="E3:H3"/>
    <mergeCell ref="C5:H5"/>
    <mergeCell ref="G7:H7"/>
    <mergeCell ref="D35:H35"/>
    <mergeCell ref="G11:H11"/>
    <mergeCell ref="D19:H19"/>
    <mergeCell ref="C21:H21"/>
    <mergeCell ref="D24:G24"/>
    <mergeCell ref="D27:G27"/>
  </mergeCells>
  <phoneticPr fontId="2"/>
  <printOptions horizontalCentered="1"/>
  <pageMargins left="0.11811023622047245" right="0.15748031496062992" top="0.51181102362204722" bottom="0.27" header="0.51181102362204722" footer="0.34"/>
  <pageSetup paperSize="9" orientation="portrait" horizontalDpi="4294967293"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73"/>
  <sheetViews>
    <sheetView showGridLines="0" workbookViewId="0"/>
  </sheetViews>
  <sheetFormatPr defaultRowHeight="13.5"/>
  <cols>
    <col min="1" max="1" width="2.5" style="41" customWidth="1"/>
    <col min="2" max="2" width="5" style="41" customWidth="1"/>
    <col min="3" max="3" width="4.75" style="41" customWidth="1"/>
    <col min="4" max="4" width="1.75" style="41" customWidth="1"/>
    <col min="5" max="5" width="10.75" style="41" customWidth="1"/>
    <col min="6" max="6" width="1.75" style="41" customWidth="1"/>
    <col min="7" max="7" width="1.625" style="41" customWidth="1"/>
    <col min="8" max="8" width="7.25" style="41" customWidth="1"/>
    <col min="9" max="9" width="3.875" style="41" customWidth="1"/>
    <col min="10" max="10" width="1.375" style="41" customWidth="1"/>
    <col min="11" max="11" width="3.625" style="41" customWidth="1"/>
    <col min="12" max="12" width="3.75" style="41" customWidth="1"/>
    <col min="13" max="13" width="5.75" style="41" customWidth="1"/>
    <col min="14" max="14" width="3" style="41" customWidth="1"/>
    <col min="15" max="15" width="9" style="41"/>
    <col min="16" max="16" width="5.625" style="41" customWidth="1"/>
    <col min="17" max="17" width="2.875" style="41" customWidth="1"/>
    <col min="18" max="18" width="5.25" style="41" customWidth="1"/>
    <col min="19" max="19" width="1.25" style="41" customWidth="1"/>
    <col min="20" max="20" width="2.875" style="41" customWidth="1"/>
    <col min="21" max="21" width="9.375" style="41" customWidth="1"/>
    <col min="22" max="22" width="5" style="41" customWidth="1"/>
    <col min="23" max="23" width="8.25" style="41" customWidth="1"/>
    <col min="24" max="16384" width="9" style="41"/>
  </cols>
  <sheetData>
    <row r="2" spans="2:23">
      <c r="B2" s="40"/>
      <c r="C2" s="40"/>
      <c r="D2" s="40"/>
      <c r="E2" s="40"/>
      <c r="F2" s="40"/>
      <c r="G2" s="40"/>
      <c r="H2" s="40"/>
      <c r="I2" s="40"/>
      <c r="J2" s="40"/>
      <c r="K2" s="40"/>
      <c r="L2" s="40"/>
      <c r="M2" s="40"/>
      <c r="N2" s="40"/>
      <c r="O2" s="40"/>
      <c r="P2" s="40"/>
      <c r="Q2" s="40"/>
      <c r="R2" s="40"/>
      <c r="S2" s="40"/>
      <c r="T2" s="40"/>
      <c r="U2" s="40"/>
      <c r="V2" s="40"/>
      <c r="W2" s="40"/>
    </row>
    <row r="3" spans="2:23" ht="60" customHeight="1">
      <c r="B3" s="40"/>
      <c r="C3" s="40"/>
      <c r="D3" s="40"/>
      <c r="E3" s="40"/>
      <c r="F3" s="40"/>
      <c r="G3" s="40"/>
      <c r="H3" s="40"/>
      <c r="I3" s="40"/>
      <c r="J3" s="40"/>
      <c r="K3" s="40"/>
      <c r="L3" s="40"/>
      <c r="M3" s="40"/>
      <c r="N3" s="40"/>
      <c r="O3" s="40"/>
      <c r="P3" s="40"/>
      <c r="Q3" s="40"/>
      <c r="R3" s="40"/>
      <c r="S3" s="40"/>
      <c r="T3" s="40"/>
      <c r="U3" s="40"/>
      <c r="V3" s="40"/>
      <c r="W3" s="40"/>
    </row>
    <row r="4" spans="2:23" ht="24" customHeight="1">
      <c r="B4" s="40"/>
      <c r="C4" s="40"/>
      <c r="D4" s="395" t="s">
        <v>159</v>
      </c>
      <c r="E4" s="395"/>
      <c r="F4" s="395"/>
      <c r="G4" s="395"/>
      <c r="H4" s="395"/>
      <c r="I4" s="40"/>
      <c r="J4" s="40"/>
      <c r="K4" s="40"/>
      <c r="L4" s="40"/>
      <c r="M4" s="40"/>
      <c r="N4" s="40"/>
      <c r="O4" s="40"/>
      <c r="P4" s="40"/>
      <c r="Q4" s="40"/>
      <c r="R4" s="40"/>
      <c r="S4" s="40"/>
      <c r="T4" s="40"/>
      <c r="U4" s="40"/>
      <c r="V4" s="40"/>
      <c r="W4" s="40"/>
    </row>
    <row r="5" spans="2:23" ht="24" customHeight="1">
      <c r="B5" s="40"/>
      <c r="C5" s="40"/>
      <c r="D5" s="42"/>
      <c r="E5" s="42"/>
      <c r="F5" s="42"/>
      <c r="G5" s="42"/>
      <c r="H5" s="42"/>
      <c r="I5" s="40"/>
      <c r="J5" s="40"/>
      <c r="K5" s="40"/>
      <c r="L5" s="40"/>
      <c r="M5" s="40"/>
      <c r="N5" s="40"/>
      <c r="O5" s="40"/>
      <c r="P5" s="40"/>
      <c r="Q5" s="40"/>
      <c r="R5" s="40"/>
      <c r="S5" s="40"/>
      <c r="T5" s="40"/>
      <c r="U5" s="40"/>
      <c r="V5" s="40"/>
      <c r="W5" s="40"/>
    </row>
    <row r="6" spans="2:23" ht="21" customHeight="1">
      <c r="B6" s="40"/>
      <c r="C6" s="40"/>
      <c r="D6" s="317" t="s">
        <v>25</v>
      </c>
      <c r="E6" s="317"/>
      <c r="F6" s="317"/>
      <c r="G6" s="317"/>
      <c r="H6" s="317"/>
      <c r="I6" s="317"/>
      <c r="J6" s="317"/>
      <c r="K6" s="317"/>
      <c r="L6" s="317"/>
      <c r="M6" s="317"/>
      <c r="N6" s="317"/>
      <c r="O6" s="317"/>
      <c r="P6" s="317"/>
      <c r="Q6" s="317"/>
      <c r="R6" s="317"/>
      <c r="S6" s="317"/>
      <c r="T6" s="317"/>
      <c r="U6" s="317"/>
      <c r="V6" s="317"/>
      <c r="W6" s="71"/>
    </row>
    <row r="7" spans="2:23" ht="23.25" customHeight="1">
      <c r="B7" s="40"/>
      <c r="C7" s="40"/>
      <c r="D7" s="40"/>
      <c r="E7" s="40"/>
      <c r="F7" s="40"/>
      <c r="G7" s="40"/>
      <c r="H7" s="40"/>
      <c r="I7" s="40"/>
      <c r="J7" s="40"/>
      <c r="K7" s="40"/>
      <c r="L7" s="40"/>
      <c r="M7" s="40"/>
      <c r="N7" s="40"/>
      <c r="O7" s="40"/>
      <c r="P7" s="40"/>
      <c r="Q7" s="40"/>
      <c r="R7" s="40"/>
      <c r="S7" s="40"/>
      <c r="T7" s="40"/>
      <c r="U7" s="40"/>
      <c r="V7" s="40"/>
      <c r="W7" s="40"/>
    </row>
    <row r="8" spans="2:23" ht="35.25" customHeight="1">
      <c r="B8" s="40"/>
      <c r="C8" s="40"/>
      <c r="D8" s="62"/>
      <c r="E8" s="391" t="s">
        <v>23</v>
      </c>
      <c r="F8" s="246"/>
      <c r="G8" s="248"/>
      <c r="H8" s="385" t="s">
        <v>7</v>
      </c>
      <c r="I8" s="385"/>
      <c r="J8" s="249"/>
      <c r="K8" s="247"/>
      <c r="L8" s="386" t="str">
        <f>データ入力!F3</f>
        <v>青森　太郎</v>
      </c>
      <c r="M8" s="386"/>
      <c r="N8" s="386"/>
      <c r="O8" s="386"/>
      <c r="P8" s="386"/>
      <c r="Q8" s="386"/>
      <c r="R8" s="386"/>
      <c r="S8" s="386"/>
      <c r="T8" s="386"/>
      <c r="U8" s="386"/>
      <c r="V8" s="387"/>
      <c r="W8" s="73"/>
    </row>
    <row r="9" spans="2:23" ht="17.45" customHeight="1">
      <c r="B9" s="40"/>
      <c r="C9" s="40"/>
      <c r="D9" s="63"/>
      <c r="E9" s="392"/>
      <c r="F9" s="245"/>
      <c r="G9" s="402"/>
      <c r="H9" s="388" t="s">
        <v>6</v>
      </c>
      <c r="I9" s="388"/>
      <c r="J9" s="404"/>
      <c r="K9" s="402"/>
      <c r="L9" s="389" t="str">
        <f>データ入力!F4</f>
        <v>青森県青森市青森123-45</v>
      </c>
      <c r="M9" s="389"/>
      <c r="N9" s="389"/>
      <c r="O9" s="389"/>
      <c r="P9" s="389"/>
      <c r="Q9" s="389"/>
      <c r="R9" s="389"/>
      <c r="S9" s="389"/>
      <c r="T9" s="389"/>
      <c r="U9" s="389"/>
      <c r="V9" s="390"/>
      <c r="W9" s="73"/>
    </row>
    <row r="10" spans="2:23" ht="17.45" customHeight="1">
      <c r="B10" s="40"/>
      <c r="C10" s="40"/>
      <c r="D10" s="63"/>
      <c r="E10" s="392" t="s">
        <v>24</v>
      </c>
      <c r="F10" s="245"/>
      <c r="G10" s="403"/>
      <c r="H10" s="388"/>
      <c r="I10" s="388"/>
      <c r="J10" s="405"/>
      <c r="K10" s="403"/>
      <c r="L10" s="389"/>
      <c r="M10" s="389"/>
      <c r="N10" s="389"/>
      <c r="O10" s="389"/>
      <c r="P10" s="389"/>
      <c r="Q10" s="389"/>
      <c r="R10" s="389"/>
      <c r="S10" s="389"/>
      <c r="T10" s="389"/>
      <c r="U10" s="389"/>
      <c r="V10" s="390"/>
      <c r="W10" s="73"/>
    </row>
    <row r="11" spans="2:23" ht="17.45" customHeight="1">
      <c r="B11" s="40"/>
      <c r="C11" s="40"/>
      <c r="D11" s="63"/>
      <c r="E11" s="392"/>
      <c r="F11" s="245"/>
      <c r="G11" s="250"/>
      <c r="H11" s="400" t="s">
        <v>20</v>
      </c>
      <c r="I11" s="400"/>
      <c r="J11" s="251"/>
      <c r="K11" s="402"/>
      <c r="L11" s="398" t="str">
        <f>データ入力!F8</f>
        <v>許可第000000号</v>
      </c>
      <c r="M11" s="398"/>
      <c r="N11" s="398"/>
      <c r="O11" s="398"/>
      <c r="P11" s="398">
        <f>データ入力!F9</f>
        <v>42586</v>
      </c>
      <c r="Q11" s="398"/>
      <c r="R11" s="398"/>
      <c r="S11" s="398"/>
      <c r="T11" s="398"/>
      <c r="U11" s="398"/>
      <c r="V11" s="399"/>
      <c r="W11" s="37"/>
    </row>
    <row r="12" spans="2:23" ht="17.45" customHeight="1">
      <c r="B12" s="40"/>
      <c r="C12" s="40"/>
      <c r="D12" s="63"/>
      <c r="E12" s="392"/>
      <c r="F12" s="245"/>
      <c r="G12" s="254"/>
      <c r="H12" s="401" t="s">
        <v>21</v>
      </c>
      <c r="I12" s="401"/>
      <c r="J12" s="255"/>
      <c r="K12" s="403"/>
      <c r="L12" s="398"/>
      <c r="M12" s="398"/>
      <c r="N12" s="398"/>
      <c r="O12" s="398"/>
      <c r="P12" s="398"/>
      <c r="Q12" s="398"/>
      <c r="R12" s="398"/>
      <c r="S12" s="398"/>
      <c r="T12" s="398"/>
      <c r="U12" s="398"/>
      <c r="V12" s="399"/>
      <c r="W12" s="37"/>
    </row>
    <row r="13" spans="2:23" ht="8.25" customHeight="1">
      <c r="B13" s="40"/>
      <c r="C13" s="40"/>
      <c r="D13" s="408" t="s">
        <v>22</v>
      </c>
      <c r="E13" s="409"/>
      <c r="F13" s="409"/>
      <c r="G13" s="409"/>
      <c r="H13" s="409"/>
      <c r="I13" s="409"/>
      <c r="J13" s="410"/>
      <c r="K13" s="252"/>
      <c r="L13" s="243"/>
      <c r="M13" s="243"/>
      <c r="N13" s="243"/>
      <c r="O13" s="243"/>
      <c r="P13" s="243"/>
      <c r="Q13" s="243"/>
      <c r="R13" s="243"/>
      <c r="S13" s="243"/>
      <c r="T13" s="243"/>
      <c r="U13" s="243"/>
      <c r="V13" s="244"/>
      <c r="W13" s="37"/>
    </row>
    <row r="14" spans="2:23" ht="22.5" customHeight="1">
      <c r="B14" s="40"/>
      <c r="C14" s="40"/>
      <c r="D14" s="411"/>
      <c r="E14" s="412"/>
      <c r="F14" s="412"/>
      <c r="G14" s="412"/>
      <c r="H14" s="412"/>
      <c r="I14" s="412"/>
      <c r="J14" s="413"/>
      <c r="K14" s="252"/>
      <c r="L14" s="406" t="s">
        <v>93</v>
      </c>
      <c r="M14" s="406"/>
      <c r="N14" s="406"/>
      <c r="O14" s="406"/>
      <c r="P14" s="406"/>
      <c r="Q14" s="406"/>
      <c r="R14" s="406"/>
      <c r="S14" s="406"/>
      <c r="T14" s="406"/>
      <c r="U14" s="406"/>
      <c r="V14" s="407"/>
      <c r="W14" s="37"/>
    </row>
    <row r="15" spans="2:23" ht="22.5" customHeight="1">
      <c r="B15" s="40"/>
      <c r="C15" s="40"/>
      <c r="D15" s="411"/>
      <c r="E15" s="412"/>
      <c r="F15" s="412"/>
      <c r="G15" s="412"/>
      <c r="H15" s="412"/>
      <c r="I15" s="412"/>
      <c r="J15" s="413"/>
      <c r="K15" s="252"/>
      <c r="L15" s="37"/>
      <c r="M15" s="406" t="s">
        <v>94</v>
      </c>
      <c r="N15" s="406"/>
      <c r="O15" s="406"/>
      <c r="P15" s="406"/>
      <c r="Q15" s="406"/>
      <c r="R15" s="406"/>
      <c r="S15" s="406"/>
      <c r="T15" s="406"/>
      <c r="U15" s="406"/>
      <c r="V15" s="407"/>
      <c r="W15" s="37"/>
    </row>
    <row r="16" spans="2:23" ht="22.5" customHeight="1">
      <c r="B16" s="40"/>
      <c r="C16" s="40"/>
      <c r="D16" s="411"/>
      <c r="E16" s="412"/>
      <c r="F16" s="412"/>
      <c r="G16" s="412"/>
      <c r="H16" s="412"/>
      <c r="I16" s="412"/>
      <c r="J16" s="413"/>
      <c r="K16" s="252"/>
      <c r="L16" s="37"/>
      <c r="M16" s="406" t="s">
        <v>95</v>
      </c>
      <c r="N16" s="406"/>
      <c r="O16" s="406"/>
      <c r="P16" s="406"/>
      <c r="Q16" s="406"/>
      <c r="R16" s="406"/>
      <c r="S16" s="406"/>
      <c r="T16" s="406"/>
      <c r="U16" s="406"/>
      <c r="V16" s="407"/>
      <c r="W16" s="37"/>
    </row>
    <row r="17" spans="2:23" ht="73.5" customHeight="1">
      <c r="B17" s="40"/>
      <c r="C17" s="40"/>
      <c r="D17" s="414"/>
      <c r="E17" s="415"/>
      <c r="F17" s="415"/>
      <c r="G17" s="415"/>
      <c r="H17" s="415"/>
      <c r="I17" s="415"/>
      <c r="J17" s="416"/>
      <c r="K17" s="253"/>
      <c r="L17" s="417"/>
      <c r="M17" s="417"/>
      <c r="N17" s="417"/>
      <c r="O17" s="417"/>
      <c r="P17" s="417"/>
      <c r="Q17" s="417"/>
      <c r="R17" s="417"/>
      <c r="S17" s="417"/>
      <c r="T17" s="417"/>
      <c r="U17" s="417"/>
      <c r="V17" s="418"/>
      <c r="W17" s="73"/>
    </row>
    <row r="18" spans="2:23" ht="27.75" customHeight="1">
      <c r="B18" s="40"/>
      <c r="C18" s="40"/>
      <c r="D18" s="40"/>
      <c r="E18" s="40"/>
      <c r="F18" s="40"/>
      <c r="G18" s="40"/>
      <c r="H18" s="40"/>
      <c r="I18" s="40"/>
      <c r="J18" s="40"/>
      <c r="K18" s="40"/>
      <c r="L18" s="40"/>
      <c r="M18" s="40"/>
      <c r="N18" s="40"/>
      <c r="O18" s="40"/>
      <c r="P18" s="40"/>
      <c r="Q18" s="40"/>
      <c r="R18" s="40"/>
      <c r="S18" s="40"/>
      <c r="T18" s="40"/>
      <c r="U18" s="40"/>
      <c r="V18" s="40"/>
      <c r="W18" s="40"/>
    </row>
    <row r="19" spans="2:23" ht="18" customHeight="1">
      <c r="B19" s="40"/>
      <c r="C19" s="40"/>
      <c r="D19" s="395" t="s">
        <v>161</v>
      </c>
      <c r="E19" s="395"/>
      <c r="F19" s="395"/>
      <c r="G19" s="395"/>
      <c r="H19" s="395"/>
      <c r="I19" s="395"/>
      <c r="J19" s="395"/>
      <c r="K19" s="395"/>
      <c r="L19" s="395"/>
      <c r="M19" s="395"/>
      <c r="N19" s="395"/>
      <c r="O19" s="395"/>
      <c r="P19" s="395"/>
      <c r="Q19" s="395"/>
      <c r="R19" s="395"/>
      <c r="S19" s="395"/>
      <c r="T19" s="395"/>
      <c r="U19" s="395"/>
      <c r="V19" s="395"/>
      <c r="W19" s="42"/>
    </row>
    <row r="20" spans="2:23" ht="42.75" customHeight="1">
      <c r="B20" s="40"/>
      <c r="C20" s="40"/>
      <c r="D20" s="40"/>
      <c r="E20" s="40"/>
      <c r="F20" s="40"/>
      <c r="G20" s="40"/>
      <c r="H20" s="40"/>
      <c r="I20" s="40"/>
      <c r="J20" s="40"/>
      <c r="K20" s="40"/>
      <c r="L20" s="40"/>
      <c r="M20" s="40"/>
      <c r="N20" s="40"/>
      <c r="O20" s="40"/>
      <c r="P20" s="40"/>
      <c r="Q20" s="40"/>
      <c r="R20" s="40"/>
      <c r="S20" s="40"/>
      <c r="T20" s="40"/>
      <c r="U20" s="40"/>
      <c r="V20" s="40"/>
      <c r="W20" s="40"/>
    </row>
    <row r="21" spans="2:23" ht="16.5" customHeight="1">
      <c r="B21" s="40"/>
      <c r="C21" s="40"/>
      <c r="D21" s="40"/>
      <c r="E21" s="394">
        <f>データ入力!F10</f>
        <v>43191</v>
      </c>
      <c r="F21" s="395"/>
      <c r="G21" s="395"/>
      <c r="H21" s="395"/>
      <c r="I21" s="395"/>
      <c r="J21" s="395"/>
      <c r="K21" s="395"/>
      <c r="L21" s="395"/>
      <c r="M21" s="395"/>
      <c r="N21" s="395"/>
      <c r="O21" s="40"/>
      <c r="P21" s="40"/>
      <c r="Q21" s="40"/>
      <c r="R21" s="40"/>
      <c r="S21" s="40"/>
      <c r="T21" s="40"/>
      <c r="U21" s="40"/>
      <c r="V21" s="40"/>
      <c r="W21" s="40"/>
    </row>
    <row r="22" spans="2:23" ht="39" customHeight="1">
      <c r="B22" s="40"/>
      <c r="C22" s="40"/>
      <c r="D22" s="40"/>
      <c r="E22" s="40"/>
      <c r="F22" s="40"/>
      <c r="G22" s="40"/>
      <c r="H22" s="40"/>
      <c r="I22" s="40"/>
      <c r="J22" s="40"/>
      <c r="K22" s="40"/>
      <c r="L22" s="40"/>
      <c r="M22" s="40"/>
      <c r="N22" s="40"/>
      <c r="O22" s="40"/>
      <c r="P22" s="40"/>
      <c r="Q22" s="40"/>
      <c r="R22" s="40"/>
      <c r="S22" s="40"/>
      <c r="T22" s="40"/>
      <c r="U22" s="40"/>
      <c r="V22" s="40"/>
      <c r="W22" s="40"/>
    </row>
    <row r="23" spans="2:23" ht="15.75" customHeight="1">
      <c r="B23" s="40"/>
      <c r="C23" s="40"/>
      <c r="D23" s="40"/>
      <c r="E23" s="40"/>
      <c r="F23" s="40"/>
      <c r="G23" s="40"/>
      <c r="H23" s="40"/>
      <c r="I23" s="40"/>
      <c r="J23" s="395" t="s">
        <v>26</v>
      </c>
      <c r="K23" s="395"/>
      <c r="L23" s="395"/>
      <c r="M23" s="395" t="str">
        <f>データ入力!F4</f>
        <v>青森県青森市青森123-45</v>
      </c>
      <c r="N23" s="395"/>
      <c r="O23" s="395"/>
      <c r="P23" s="395"/>
      <c r="Q23" s="395"/>
      <c r="R23" s="395"/>
      <c r="S23" s="395"/>
      <c r="T23" s="395"/>
      <c r="U23" s="395"/>
      <c r="V23" s="395"/>
      <c r="W23" s="42"/>
    </row>
    <row r="24" spans="2:23" ht="39" customHeight="1">
      <c r="B24" s="40"/>
      <c r="C24" s="40"/>
      <c r="D24" s="40"/>
      <c r="E24" s="40"/>
      <c r="F24" s="40"/>
      <c r="G24" s="40"/>
      <c r="H24" s="397"/>
      <c r="I24" s="397"/>
      <c r="J24" s="395"/>
      <c r="K24" s="395"/>
      <c r="L24" s="395"/>
      <c r="M24" s="42"/>
      <c r="N24" s="42"/>
      <c r="O24" s="42"/>
      <c r="P24" s="42"/>
      <c r="Q24" s="42"/>
      <c r="R24" s="42"/>
      <c r="S24" s="42"/>
      <c r="T24" s="42"/>
      <c r="U24" s="42"/>
      <c r="V24" s="42"/>
      <c r="W24" s="42"/>
    </row>
    <row r="25" spans="2:23" ht="15.75" customHeight="1">
      <c r="B25" s="40"/>
      <c r="C25" s="40"/>
      <c r="D25" s="40"/>
      <c r="E25" s="40"/>
      <c r="F25" s="40"/>
      <c r="G25" s="40"/>
      <c r="H25" s="40"/>
      <c r="I25" s="40"/>
      <c r="J25" s="395" t="s">
        <v>27</v>
      </c>
      <c r="K25" s="395"/>
      <c r="L25" s="395"/>
      <c r="M25" s="395" t="str">
        <f>データ入力!F3</f>
        <v>青森　太郎</v>
      </c>
      <c r="N25" s="395"/>
      <c r="O25" s="395"/>
      <c r="P25" s="395"/>
      <c r="Q25" s="395"/>
      <c r="R25" s="395"/>
      <c r="S25" s="395"/>
      <c r="T25" s="395"/>
      <c r="U25" s="395"/>
      <c r="V25" s="395"/>
      <c r="W25" s="42"/>
    </row>
    <row r="26" spans="2:23" ht="18.75" customHeight="1">
      <c r="B26" s="40"/>
      <c r="C26" s="40"/>
      <c r="D26" s="40"/>
      <c r="E26" s="40"/>
      <c r="F26" s="40"/>
      <c r="G26" s="40"/>
      <c r="H26" s="40"/>
      <c r="I26" s="40"/>
      <c r="J26" s="40"/>
      <c r="K26" s="40"/>
      <c r="L26" s="40"/>
      <c r="M26" s="40"/>
      <c r="N26" s="40"/>
      <c r="O26" s="40"/>
      <c r="P26" s="40"/>
      <c r="Q26" s="40"/>
      <c r="R26" s="40"/>
      <c r="S26" s="40"/>
      <c r="T26" s="40"/>
      <c r="U26" s="40"/>
      <c r="V26" s="40"/>
      <c r="W26" s="40"/>
    </row>
    <row r="27" spans="2:23">
      <c r="B27" s="40"/>
      <c r="C27" s="40"/>
      <c r="D27" s="40"/>
      <c r="E27" s="40"/>
      <c r="F27" s="40"/>
      <c r="G27" s="40"/>
      <c r="H27" s="40"/>
      <c r="I27" s="40"/>
      <c r="J27" s="40"/>
      <c r="K27" s="40"/>
      <c r="L27" s="40"/>
      <c r="M27" s="40"/>
      <c r="N27" s="40"/>
      <c r="O27" s="396">
        <f>データ入力!F7</f>
        <v>23915</v>
      </c>
      <c r="P27" s="397"/>
      <c r="Q27" s="397"/>
      <c r="R27" s="397"/>
      <c r="S27" s="397"/>
      <c r="T27" s="397"/>
      <c r="U27" s="397"/>
      <c r="V27" s="42" t="s">
        <v>124</v>
      </c>
      <c r="W27" s="42"/>
    </row>
    <row r="28" spans="2:23" ht="27" customHeight="1">
      <c r="B28" s="40"/>
      <c r="C28" s="40"/>
      <c r="D28" s="40"/>
      <c r="E28" s="40"/>
      <c r="F28" s="40"/>
      <c r="G28" s="40"/>
      <c r="H28" s="40"/>
      <c r="I28" s="40"/>
      <c r="J28" s="40"/>
      <c r="K28" s="40"/>
      <c r="L28" s="40"/>
      <c r="M28" s="40"/>
      <c r="N28" s="40"/>
      <c r="O28" s="40"/>
      <c r="P28" s="40"/>
      <c r="Q28" s="40"/>
      <c r="R28" s="40"/>
      <c r="S28" s="40"/>
      <c r="T28" s="40"/>
      <c r="U28" s="40"/>
      <c r="V28" s="40"/>
      <c r="W28" s="40"/>
    </row>
    <row r="29" spans="2:23" ht="24.75" customHeight="1">
      <c r="B29" s="40"/>
      <c r="C29" s="40"/>
      <c r="D29" s="393" t="s">
        <v>123</v>
      </c>
      <c r="E29" s="393"/>
      <c r="F29" s="393"/>
      <c r="G29" s="393"/>
      <c r="H29" s="393"/>
      <c r="I29" s="393"/>
      <c r="J29" s="393"/>
      <c r="K29" s="393"/>
      <c r="L29" s="393"/>
      <c r="M29" s="393"/>
      <c r="N29" s="393"/>
      <c r="O29" s="393"/>
      <c r="P29" s="393"/>
      <c r="Q29" s="393"/>
      <c r="R29" s="393"/>
      <c r="S29" s="393"/>
      <c r="T29" s="393"/>
      <c r="U29" s="393"/>
      <c r="V29" s="40"/>
      <c r="W29" s="40"/>
    </row>
    <row r="30" spans="2:23" ht="24.75" customHeight="1">
      <c r="B30" s="40"/>
      <c r="C30" s="40"/>
      <c r="D30" s="43"/>
      <c r="E30" s="43"/>
      <c r="F30" s="43"/>
      <c r="G30" s="43"/>
      <c r="H30" s="43"/>
      <c r="I30" s="43"/>
      <c r="J30" s="43"/>
      <c r="K30" s="43"/>
      <c r="L30" s="43"/>
      <c r="M30" s="43"/>
      <c r="N30" s="43"/>
      <c r="O30" s="43"/>
      <c r="P30" s="43"/>
      <c r="Q30" s="43"/>
      <c r="R30" s="43"/>
      <c r="S30" s="43"/>
      <c r="T30" s="43"/>
      <c r="U30" s="43"/>
      <c r="V30" s="40"/>
      <c r="W30" s="40"/>
    </row>
    <row r="31" spans="2:23" s="10" customFormat="1" ht="18.600000000000001" customHeight="1">
      <c r="B31" s="12"/>
      <c r="C31" s="12"/>
      <c r="D31" s="308" t="s">
        <v>160</v>
      </c>
      <c r="E31" s="308"/>
      <c r="F31" s="308"/>
      <c r="G31" s="308"/>
      <c r="H31" s="308"/>
      <c r="I31" s="308"/>
      <c r="J31" s="308"/>
      <c r="K31" s="308"/>
      <c r="L31" s="308"/>
      <c r="M31" s="308"/>
      <c r="N31" s="308"/>
      <c r="O31" s="308"/>
      <c r="P31" s="308"/>
      <c r="Q31" s="308"/>
      <c r="R31" s="308"/>
      <c r="S31" s="308"/>
      <c r="T31" s="308"/>
      <c r="U31" s="308"/>
      <c r="V31" s="308"/>
      <c r="W31" s="74"/>
    </row>
    <row r="32" spans="2:23" s="10" customFormat="1" ht="18.600000000000001" customHeight="1">
      <c r="B32" s="12"/>
      <c r="C32" s="12"/>
      <c r="D32" s="74" t="s">
        <v>155</v>
      </c>
      <c r="E32" s="74"/>
      <c r="F32" s="74"/>
      <c r="G32" s="74"/>
      <c r="H32" s="74"/>
      <c r="I32" s="74"/>
      <c r="J32" s="74"/>
      <c r="K32" s="74"/>
      <c r="L32" s="74"/>
      <c r="M32" s="74"/>
      <c r="N32" s="74"/>
      <c r="O32" s="74"/>
      <c r="P32" s="74"/>
      <c r="Q32" s="74"/>
      <c r="R32" s="74"/>
      <c r="S32" s="74"/>
      <c r="T32" s="74"/>
      <c r="U32" s="74"/>
      <c r="V32" s="74"/>
      <c r="W32" s="74"/>
    </row>
    <row r="33" spans="2:23" s="10" customFormat="1" ht="18.600000000000001" customHeight="1">
      <c r="B33" s="12"/>
      <c r="C33" s="12"/>
      <c r="D33" s="74" t="s">
        <v>156</v>
      </c>
      <c r="E33" s="74"/>
      <c r="F33" s="74"/>
      <c r="G33" s="74"/>
      <c r="H33" s="74"/>
      <c r="I33" s="74"/>
      <c r="J33" s="74"/>
      <c r="K33" s="74"/>
      <c r="L33" s="74"/>
      <c r="M33" s="74"/>
      <c r="N33" s="74"/>
      <c r="O33" s="74"/>
      <c r="P33" s="74"/>
      <c r="Q33" s="74"/>
      <c r="R33" s="74"/>
      <c r="S33" s="74"/>
      <c r="T33" s="74"/>
      <c r="U33" s="74"/>
      <c r="V33" s="74"/>
      <c r="W33" s="74"/>
    </row>
    <row r="34" spans="2:23" s="10" customFormat="1" ht="18.600000000000001" customHeight="1">
      <c r="B34" s="12"/>
      <c r="C34" s="12"/>
      <c r="D34" s="74" t="s">
        <v>157</v>
      </c>
      <c r="E34" s="74"/>
      <c r="F34" s="74"/>
      <c r="G34" s="74"/>
      <c r="H34" s="74"/>
      <c r="I34" s="74"/>
      <c r="J34" s="74"/>
      <c r="K34" s="74"/>
      <c r="L34" s="74"/>
      <c r="M34" s="74"/>
      <c r="N34" s="74"/>
      <c r="O34" s="74"/>
      <c r="P34" s="74"/>
      <c r="Q34" s="74"/>
      <c r="R34" s="74"/>
      <c r="S34" s="74"/>
      <c r="T34" s="74"/>
      <c r="U34" s="74"/>
      <c r="V34" s="74"/>
      <c r="W34" s="74"/>
    </row>
    <row r="35" spans="2:23" s="10" customFormat="1" ht="18.600000000000001" customHeight="1">
      <c r="B35" s="12"/>
      <c r="C35" s="12"/>
      <c r="D35" s="294" t="s">
        <v>158</v>
      </c>
      <c r="E35" s="294"/>
      <c r="F35" s="294"/>
      <c r="G35" s="294"/>
      <c r="H35" s="294"/>
      <c r="I35" s="294"/>
      <c r="J35" s="294"/>
      <c r="K35" s="294"/>
      <c r="L35" s="294"/>
      <c r="M35" s="294"/>
      <c r="N35" s="294"/>
      <c r="O35" s="294"/>
      <c r="P35" s="294"/>
      <c r="Q35" s="294"/>
      <c r="R35" s="294"/>
      <c r="S35" s="294"/>
      <c r="T35" s="294"/>
      <c r="U35" s="294"/>
      <c r="V35" s="12"/>
      <c r="W35" s="12"/>
    </row>
    <row r="36" spans="2:23" ht="8.25" customHeight="1">
      <c r="B36" s="40"/>
      <c r="C36" s="40"/>
      <c r="D36" s="40"/>
      <c r="E36" s="40"/>
      <c r="F36" s="40"/>
      <c r="G36" s="40"/>
      <c r="H36" s="40"/>
      <c r="I36" s="40"/>
      <c r="J36" s="40"/>
      <c r="K36" s="40"/>
      <c r="L36" s="40"/>
      <c r="M36" s="40"/>
      <c r="N36" s="40"/>
      <c r="O36" s="40"/>
      <c r="P36" s="40"/>
      <c r="Q36" s="40"/>
      <c r="R36" s="40"/>
      <c r="S36" s="40"/>
      <c r="T36" s="40"/>
      <c r="U36" s="40"/>
      <c r="V36" s="40"/>
      <c r="W36" s="40"/>
    </row>
    <row r="73" ht="15" customHeight="1"/>
  </sheetData>
  <mergeCells count="33">
    <mergeCell ref="D35:U35"/>
    <mergeCell ref="D4:H4"/>
    <mergeCell ref="D6:V6"/>
    <mergeCell ref="H24:I24"/>
    <mergeCell ref="J24:L24"/>
    <mergeCell ref="J25:L25"/>
    <mergeCell ref="M25:V25"/>
    <mergeCell ref="L14:V14"/>
    <mergeCell ref="M15:V15"/>
    <mergeCell ref="M16:V16"/>
    <mergeCell ref="D31:V31"/>
    <mergeCell ref="D13:J17"/>
    <mergeCell ref="J23:L23"/>
    <mergeCell ref="M23:V23"/>
    <mergeCell ref="L17:V17"/>
    <mergeCell ref="D19:V19"/>
    <mergeCell ref="D29:U29"/>
    <mergeCell ref="E21:N21"/>
    <mergeCell ref="O27:U27"/>
    <mergeCell ref="P11:V12"/>
    <mergeCell ref="E10:E12"/>
    <mergeCell ref="H11:I11"/>
    <mergeCell ref="H12:I12"/>
    <mergeCell ref="L11:O12"/>
    <mergeCell ref="K9:K10"/>
    <mergeCell ref="K11:K12"/>
    <mergeCell ref="G9:G10"/>
    <mergeCell ref="J9:J10"/>
    <mergeCell ref="H8:I8"/>
    <mergeCell ref="L8:V8"/>
    <mergeCell ref="H9:I10"/>
    <mergeCell ref="L9:V10"/>
    <mergeCell ref="E8:E9"/>
  </mergeCells>
  <phoneticPr fontId="2"/>
  <pageMargins left="0" right="0" top="0" bottom="0" header="0" footer="0"/>
  <pageSetup paperSize="9" orientation="portrait" horizontalDpi="4294967293"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showGridLines="0" workbookViewId="0"/>
  </sheetViews>
  <sheetFormatPr defaultRowHeight="14.25"/>
  <cols>
    <col min="1" max="1" width="3.25" style="48" customWidth="1"/>
    <col min="2" max="2" width="3.625" style="48" customWidth="1"/>
    <col min="3" max="3" width="11.75" style="48" customWidth="1"/>
    <col min="4" max="4" width="5.875" style="48" customWidth="1"/>
    <col min="5" max="5" width="6" style="48" customWidth="1"/>
    <col min="6" max="6" width="10.125" style="48" customWidth="1"/>
    <col min="7" max="7" width="4.25" style="48" customWidth="1"/>
    <col min="8" max="8" width="5.25" style="48" customWidth="1"/>
    <col min="9" max="9" width="37.125" style="48" customWidth="1"/>
    <col min="10" max="10" width="3.875" style="48" customWidth="1"/>
    <col min="11" max="16384" width="9" style="48"/>
  </cols>
  <sheetData>
    <row r="2" spans="2:10">
      <c r="B2" s="72"/>
      <c r="C2" s="72"/>
      <c r="D2" s="72"/>
      <c r="E2" s="72"/>
      <c r="F2" s="72"/>
      <c r="G2" s="72"/>
      <c r="H2" s="72"/>
      <c r="I2" s="108"/>
      <c r="J2" s="72"/>
    </row>
    <row r="3" spans="2:10" ht="15" customHeight="1">
      <c r="B3" s="72"/>
      <c r="C3" s="307" t="s">
        <v>167</v>
      </c>
      <c r="D3" s="307"/>
      <c r="E3" s="307"/>
      <c r="F3" s="307"/>
      <c r="G3" s="307"/>
      <c r="H3" s="307"/>
      <c r="I3" s="307"/>
      <c r="J3" s="72"/>
    </row>
    <row r="4" spans="2:10" ht="28.5" customHeight="1">
      <c r="B4" s="72"/>
      <c r="C4" s="72"/>
      <c r="D4" s="72"/>
      <c r="E4" s="72"/>
      <c r="F4" s="72"/>
      <c r="G4" s="72"/>
      <c r="H4" s="72"/>
      <c r="I4" s="108"/>
      <c r="J4" s="72"/>
    </row>
    <row r="5" spans="2:10" ht="21">
      <c r="B5" s="72"/>
      <c r="C5" s="420" t="s">
        <v>166</v>
      </c>
      <c r="D5" s="420"/>
      <c r="E5" s="420"/>
      <c r="F5" s="420"/>
      <c r="G5" s="420"/>
      <c r="H5" s="420"/>
      <c r="I5" s="420"/>
      <c r="J5" s="72"/>
    </row>
    <row r="6" spans="2:10" ht="60" customHeight="1">
      <c r="B6" s="72"/>
      <c r="C6" s="72"/>
      <c r="D6" s="72"/>
      <c r="E6" s="72"/>
      <c r="F6" s="72"/>
      <c r="G6" s="72"/>
      <c r="H6" s="72"/>
      <c r="I6" s="108"/>
      <c r="J6" s="72"/>
    </row>
    <row r="7" spans="2:10">
      <c r="B7" s="72"/>
      <c r="C7" s="72"/>
      <c r="D7" s="72"/>
      <c r="E7" s="72"/>
      <c r="F7" s="72"/>
      <c r="G7" s="72"/>
      <c r="H7" s="419">
        <f>データ入力!F10</f>
        <v>43191</v>
      </c>
      <c r="I7" s="419"/>
      <c r="J7" s="72"/>
    </row>
    <row r="8" spans="2:10" ht="54" customHeight="1">
      <c r="B8" s="72"/>
      <c r="C8" s="72"/>
      <c r="D8" s="72"/>
      <c r="E8" s="72"/>
      <c r="F8" s="72"/>
      <c r="G8" s="72"/>
      <c r="H8" s="72"/>
      <c r="I8" s="108"/>
      <c r="J8" s="72"/>
    </row>
    <row r="9" spans="2:10" ht="23.1" customHeight="1">
      <c r="B9" s="72"/>
      <c r="C9" s="72"/>
      <c r="D9" s="72"/>
      <c r="E9" s="72"/>
      <c r="F9" s="72"/>
      <c r="G9" s="72"/>
      <c r="H9" s="72" t="s">
        <v>211</v>
      </c>
      <c r="I9" s="109" t="s">
        <v>212</v>
      </c>
      <c r="J9" s="72"/>
    </row>
    <row r="10" spans="2:10" ht="23.1" customHeight="1">
      <c r="B10" s="72"/>
      <c r="C10" s="72"/>
      <c r="D10" s="72"/>
      <c r="E10" s="72" t="s">
        <v>164</v>
      </c>
      <c r="F10" s="72"/>
      <c r="G10" s="72"/>
      <c r="H10" s="72"/>
      <c r="I10" s="108" t="str">
        <f>IF(データ入力!F5="",データ入力!F4,データ入力!F6)</f>
        <v>東京都東京区東京987-654</v>
      </c>
      <c r="J10" s="72"/>
    </row>
    <row r="11" spans="2:10" ht="23.1" customHeight="1">
      <c r="B11" s="72"/>
      <c r="C11" s="72"/>
      <c r="D11" s="72"/>
      <c r="E11" s="72"/>
      <c r="F11" s="72"/>
      <c r="G11" s="72"/>
      <c r="H11" s="72" t="s">
        <v>213</v>
      </c>
      <c r="I11" s="108" t="s">
        <v>214</v>
      </c>
      <c r="J11" s="72"/>
    </row>
    <row r="12" spans="2:10" ht="23.1" customHeight="1">
      <c r="B12" s="72"/>
      <c r="C12" s="72"/>
      <c r="D12" s="72"/>
      <c r="E12" s="72"/>
      <c r="F12" s="72"/>
      <c r="G12" s="72"/>
      <c r="H12" s="72"/>
      <c r="I12" s="108" t="str">
        <f>IF(データ入力!F5="",データ入力!F3,CONCATENATE(データ入力!F5,"   ",データ入力!F3))</f>
        <v>東京薬品株式会社   青森　太郎</v>
      </c>
      <c r="J12" s="72"/>
    </row>
    <row r="13" spans="2:10" ht="48" customHeight="1">
      <c r="B13" s="72"/>
      <c r="C13" s="72"/>
      <c r="D13" s="72"/>
      <c r="E13" s="72"/>
      <c r="F13" s="72"/>
      <c r="G13" s="72"/>
      <c r="H13" s="72"/>
      <c r="I13" s="108"/>
      <c r="J13" s="72"/>
    </row>
    <row r="14" spans="2:10">
      <c r="B14" s="72"/>
      <c r="C14" s="72" t="s">
        <v>162</v>
      </c>
      <c r="D14" s="72"/>
      <c r="E14" s="72"/>
      <c r="F14" s="72"/>
      <c r="G14" s="72"/>
      <c r="H14" s="72"/>
      <c r="I14" s="108"/>
      <c r="J14" s="72"/>
    </row>
    <row r="15" spans="2:10" ht="27" customHeight="1">
      <c r="B15" s="72"/>
      <c r="C15" s="72"/>
      <c r="D15" s="72"/>
      <c r="E15" s="72"/>
      <c r="F15" s="72"/>
      <c r="G15" s="72"/>
      <c r="H15" s="72"/>
      <c r="I15" s="108"/>
      <c r="J15" s="72"/>
    </row>
    <row r="16" spans="2:10">
      <c r="B16" s="72"/>
      <c r="C16" s="328" t="s">
        <v>85</v>
      </c>
      <c r="D16" s="328"/>
      <c r="E16" s="328"/>
      <c r="F16" s="328"/>
      <c r="G16" s="328"/>
      <c r="H16" s="328"/>
      <c r="I16" s="328"/>
      <c r="J16" s="72"/>
    </row>
    <row r="17" spans="2:10" ht="30" customHeight="1">
      <c r="B17" s="72"/>
      <c r="C17" s="72"/>
      <c r="D17" s="72"/>
      <c r="E17" s="72"/>
      <c r="F17" s="72"/>
      <c r="G17" s="72"/>
      <c r="H17" s="72"/>
      <c r="I17" s="108"/>
      <c r="J17" s="72"/>
    </row>
    <row r="18" spans="2:10" ht="20.100000000000001" customHeight="1">
      <c r="B18" s="72"/>
      <c r="C18" s="72"/>
      <c r="D18" s="72"/>
      <c r="E18" s="72"/>
      <c r="F18" s="72" t="s">
        <v>6</v>
      </c>
      <c r="G18" s="325"/>
      <c r="H18" s="325"/>
      <c r="I18" s="109"/>
      <c r="J18" s="72"/>
    </row>
    <row r="19" spans="2:10" ht="20.100000000000001" customHeight="1">
      <c r="B19" s="72"/>
      <c r="C19" s="72"/>
      <c r="D19" s="72" t="s">
        <v>163</v>
      </c>
      <c r="E19" s="72"/>
      <c r="F19" s="72"/>
      <c r="G19" s="325"/>
      <c r="H19" s="325"/>
      <c r="I19" s="109"/>
      <c r="J19" s="72"/>
    </row>
    <row r="20" spans="2:10" ht="20.100000000000001" customHeight="1">
      <c r="B20" s="72"/>
      <c r="C20" s="72"/>
      <c r="D20" s="72"/>
      <c r="E20" s="72"/>
      <c r="F20" s="72" t="s">
        <v>7</v>
      </c>
      <c r="G20" s="325"/>
      <c r="H20" s="325"/>
      <c r="I20" s="109"/>
      <c r="J20" s="72"/>
    </row>
    <row r="21" spans="2:10" ht="20.100000000000001" customHeight="1">
      <c r="B21" s="72"/>
      <c r="C21" s="72"/>
      <c r="D21" s="72"/>
      <c r="E21" s="72"/>
      <c r="F21" s="72"/>
      <c r="G21" s="325"/>
      <c r="H21" s="325"/>
      <c r="I21" s="109"/>
      <c r="J21" s="72"/>
    </row>
    <row r="22" spans="2:10" ht="20.100000000000001" customHeight="1">
      <c r="B22" s="72"/>
      <c r="C22" s="72"/>
      <c r="D22" s="72"/>
      <c r="E22" s="72"/>
      <c r="F22" s="325" t="s">
        <v>215</v>
      </c>
      <c r="G22" s="325"/>
      <c r="H22" s="325"/>
      <c r="I22" s="325"/>
      <c r="J22" s="72"/>
    </row>
    <row r="23" spans="2:10" ht="142.5" customHeight="1">
      <c r="B23" s="72"/>
      <c r="C23" s="72"/>
      <c r="D23" s="72"/>
      <c r="E23" s="72"/>
      <c r="F23" s="72"/>
      <c r="G23" s="72"/>
      <c r="H23" s="72"/>
      <c r="I23" s="108"/>
      <c r="J23" s="72"/>
    </row>
    <row r="24" spans="2:10">
      <c r="B24" s="72"/>
      <c r="C24" s="72"/>
      <c r="D24" s="72"/>
      <c r="E24" s="72"/>
      <c r="F24" s="72"/>
      <c r="G24" s="72"/>
      <c r="H24" s="72"/>
      <c r="I24" s="108"/>
      <c r="J24" s="72"/>
    </row>
    <row r="25" spans="2:10">
      <c r="B25" s="72"/>
      <c r="C25" s="72"/>
      <c r="D25" s="72"/>
      <c r="E25" s="72"/>
      <c r="F25" s="72"/>
      <c r="G25" s="72"/>
      <c r="H25" s="72"/>
      <c r="I25" s="108"/>
      <c r="J25" s="72"/>
    </row>
    <row r="26" spans="2:10">
      <c r="B26" s="72"/>
      <c r="C26" s="72"/>
      <c r="D26" s="72"/>
      <c r="E26" s="72"/>
      <c r="F26" s="72"/>
      <c r="G26" s="72"/>
      <c r="H26" s="72"/>
      <c r="I26" s="108"/>
      <c r="J26" s="72"/>
    </row>
    <row r="27" spans="2:10">
      <c r="B27" s="72"/>
      <c r="C27" s="72"/>
      <c r="D27" s="72"/>
      <c r="E27" s="72"/>
      <c r="F27" s="72"/>
      <c r="G27" s="72"/>
      <c r="H27" s="72"/>
      <c r="I27" s="108"/>
      <c r="J27" s="72"/>
    </row>
    <row r="28" spans="2:10">
      <c r="B28" s="72"/>
      <c r="C28" s="24" t="s">
        <v>165</v>
      </c>
      <c r="D28" s="72"/>
      <c r="E28" s="72"/>
      <c r="F28" s="72"/>
      <c r="G28" s="72"/>
      <c r="H28" s="72"/>
      <c r="I28" s="108"/>
      <c r="J28" s="72"/>
    </row>
    <row r="29" spans="2:10">
      <c r="B29" s="72"/>
      <c r="C29" s="72"/>
      <c r="D29" s="72"/>
      <c r="E29" s="72"/>
      <c r="F29" s="72"/>
      <c r="G29" s="72"/>
      <c r="H29" s="72"/>
      <c r="I29" s="108"/>
      <c r="J29" s="72"/>
    </row>
  </sheetData>
  <mergeCells count="9">
    <mergeCell ref="C3:I3"/>
    <mergeCell ref="F22:I22"/>
    <mergeCell ref="C16:I16"/>
    <mergeCell ref="G18:H18"/>
    <mergeCell ref="G19:H19"/>
    <mergeCell ref="G20:H20"/>
    <mergeCell ref="G21:H21"/>
    <mergeCell ref="H7:I7"/>
    <mergeCell ref="C5:I5"/>
  </mergeCells>
  <phoneticPr fontId="2"/>
  <printOptions horizontalCentered="1"/>
  <pageMargins left="0.11811023622047245" right="0.15748031496062992" top="0.53" bottom="0.98425196850393704" header="0.51181102362204722" footer="0.51181102362204722"/>
  <pageSetup paperSize="9" orientation="portrait" horizontalDpi="4294967293"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73"/>
  <sheetViews>
    <sheetView showGridLines="0" workbookViewId="0"/>
  </sheetViews>
  <sheetFormatPr defaultRowHeight="15"/>
  <cols>
    <col min="1" max="1" width="3.25" style="46" customWidth="1"/>
    <col min="2" max="2" width="6" style="46" customWidth="1"/>
    <col min="3" max="3" width="11.5" style="46" customWidth="1"/>
    <col min="4" max="4" width="14" style="46" customWidth="1"/>
    <col min="5" max="5" width="4.25" style="46" customWidth="1"/>
    <col min="6" max="6" width="8.125" style="46" customWidth="1"/>
    <col min="7" max="7" width="3" style="46" customWidth="1"/>
    <col min="8" max="8" width="3.75" style="46" customWidth="1"/>
    <col min="9" max="9" width="3.5" style="46" customWidth="1"/>
    <col min="10" max="10" width="6.25" style="46" customWidth="1"/>
    <col min="11" max="11" width="34.75" style="46" customWidth="1"/>
    <col min="12" max="12" width="3.875" style="46" customWidth="1"/>
    <col min="13" max="13" width="9" style="46"/>
    <col min="14" max="14" width="12.25" style="46" customWidth="1"/>
    <col min="15" max="16384" width="9" style="46"/>
  </cols>
  <sheetData>
    <row r="2" spans="2:12" ht="78" customHeight="1">
      <c r="B2" s="39"/>
      <c r="C2" s="39"/>
      <c r="D2" s="39"/>
      <c r="E2" s="39"/>
      <c r="F2" s="105"/>
      <c r="G2" s="105"/>
      <c r="H2" s="39"/>
      <c r="I2" s="39"/>
      <c r="J2" s="39"/>
      <c r="K2" s="39"/>
      <c r="L2" s="39"/>
    </row>
    <row r="3" spans="2:12" ht="22.5" customHeight="1">
      <c r="B3" s="421" t="s">
        <v>80</v>
      </c>
      <c r="C3" s="421"/>
      <c r="D3" s="421"/>
      <c r="E3" s="421"/>
      <c r="F3" s="421"/>
      <c r="G3" s="421"/>
      <c r="H3" s="421"/>
      <c r="I3" s="421"/>
      <c r="J3" s="421"/>
      <c r="K3" s="421"/>
      <c r="L3" s="421"/>
    </row>
    <row r="4" spans="2:12" ht="23.25" customHeight="1">
      <c r="B4" s="39"/>
      <c r="C4" s="39"/>
      <c r="D4" s="39"/>
      <c r="E4" s="39"/>
      <c r="F4" s="105"/>
      <c r="G4" s="105"/>
      <c r="H4" s="39"/>
      <c r="I4" s="39"/>
      <c r="J4" s="39"/>
      <c r="K4" s="39"/>
      <c r="L4" s="39"/>
    </row>
    <row r="5" spans="2:12" ht="20.25" customHeight="1">
      <c r="B5" s="39"/>
      <c r="C5" s="39"/>
      <c r="D5" s="39"/>
      <c r="E5" s="39"/>
      <c r="F5" s="105"/>
      <c r="G5" s="105"/>
      <c r="H5" s="39"/>
      <c r="I5" s="39"/>
      <c r="J5" s="39"/>
      <c r="K5" s="47">
        <f>データ入力!F10</f>
        <v>43191</v>
      </c>
      <c r="L5" s="39"/>
    </row>
    <row r="6" spans="2:12" ht="39.75" customHeight="1">
      <c r="B6" s="39"/>
      <c r="C6" s="39"/>
      <c r="D6" s="39"/>
      <c r="E6" s="39"/>
      <c r="F6" s="105"/>
      <c r="G6" s="105"/>
      <c r="H6" s="39"/>
      <c r="I6" s="39"/>
      <c r="J6" s="39"/>
      <c r="K6" s="39"/>
      <c r="L6" s="39"/>
    </row>
    <row r="7" spans="2:12" ht="20.25" customHeight="1">
      <c r="B7" s="39"/>
      <c r="C7" s="311" t="s">
        <v>97</v>
      </c>
      <c r="D7" s="311"/>
      <c r="E7" s="311"/>
      <c r="F7" s="311"/>
      <c r="G7" s="311"/>
      <c r="H7" s="311"/>
      <c r="I7" s="39"/>
      <c r="J7" s="39"/>
      <c r="K7" s="39"/>
      <c r="L7" s="39"/>
    </row>
    <row r="8" spans="2:12" ht="37.5" customHeight="1">
      <c r="B8" s="39"/>
      <c r="C8" s="39"/>
      <c r="D8" s="39"/>
      <c r="E8" s="39"/>
      <c r="F8" s="105"/>
      <c r="G8" s="105"/>
      <c r="H8" s="39"/>
      <c r="I8" s="39"/>
      <c r="J8" s="39"/>
      <c r="K8" s="39"/>
      <c r="L8" s="39"/>
    </row>
    <row r="9" spans="2:12" ht="20.25" customHeight="1">
      <c r="B9" s="39"/>
      <c r="C9" s="39"/>
      <c r="D9" s="39"/>
      <c r="E9" s="39"/>
      <c r="F9" s="422" t="s">
        <v>6</v>
      </c>
      <c r="G9" s="422"/>
      <c r="H9" s="422"/>
      <c r="I9" s="39"/>
      <c r="J9" s="311" t="str">
        <f>IF(データ入力!F6="",データ入力!F4,データ入力!F6)</f>
        <v>東京都東京区東京987-654</v>
      </c>
      <c r="K9" s="311"/>
      <c r="L9" s="39"/>
    </row>
    <row r="10" spans="2:12" ht="21.75" customHeight="1">
      <c r="B10" s="39"/>
      <c r="C10" s="39"/>
      <c r="D10" s="39"/>
      <c r="E10" s="39"/>
      <c r="F10" s="167"/>
      <c r="G10" s="167"/>
      <c r="H10" s="167"/>
      <c r="I10" s="39"/>
      <c r="J10" s="38"/>
      <c r="K10" s="38"/>
      <c r="L10" s="39"/>
    </row>
    <row r="11" spans="2:12" ht="19.5" customHeight="1">
      <c r="B11" s="39"/>
      <c r="C11" s="39"/>
      <c r="D11" s="39"/>
      <c r="E11" s="39"/>
      <c r="F11" s="422" t="s">
        <v>81</v>
      </c>
      <c r="G11" s="422"/>
      <c r="H11" s="422"/>
      <c r="I11" s="39"/>
      <c r="J11" s="311" t="str">
        <f>データ入力!F11</f>
        <v>0123-45-6789</v>
      </c>
      <c r="K11" s="311"/>
      <c r="L11" s="39"/>
    </row>
    <row r="12" spans="2:12" ht="21.75" customHeight="1">
      <c r="B12" s="39"/>
      <c r="C12" s="39"/>
      <c r="D12" s="39"/>
      <c r="E12" s="39"/>
      <c r="F12" s="167"/>
      <c r="G12" s="167"/>
      <c r="H12" s="167"/>
      <c r="I12" s="39"/>
      <c r="J12" s="38"/>
      <c r="K12" s="38"/>
      <c r="L12" s="39"/>
    </row>
    <row r="13" spans="2:12" ht="18.75" customHeight="1">
      <c r="B13" s="39"/>
      <c r="C13" s="39"/>
      <c r="D13" s="39"/>
      <c r="E13" s="39"/>
      <c r="F13" s="422" t="s">
        <v>82</v>
      </c>
      <c r="G13" s="422"/>
      <c r="H13" s="422"/>
      <c r="I13" s="39"/>
      <c r="J13" s="311" t="str">
        <f>IF(データ入力!F5="",データ入力!F3,データ入力!F5)</f>
        <v>東京薬品株式会社</v>
      </c>
      <c r="K13" s="311"/>
      <c r="L13" s="39"/>
    </row>
    <row r="14" spans="2:12" ht="21.75" customHeight="1">
      <c r="B14" s="39"/>
      <c r="C14" s="39"/>
      <c r="D14" s="39"/>
      <c r="E14" s="39"/>
      <c r="F14" s="167"/>
      <c r="G14" s="167"/>
      <c r="H14" s="167"/>
      <c r="I14" s="39"/>
      <c r="J14" s="38"/>
      <c r="K14" s="38"/>
      <c r="L14" s="39"/>
    </row>
    <row r="15" spans="2:12" ht="21" customHeight="1">
      <c r="B15" s="39"/>
      <c r="C15" s="39"/>
      <c r="D15" s="39"/>
      <c r="E15" s="39"/>
      <c r="F15" s="422" t="s">
        <v>83</v>
      </c>
      <c r="G15" s="422"/>
      <c r="H15" s="422"/>
      <c r="I15" s="39"/>
      <c r="J15" s="311" t="str">
        <f>データ入力!F3</f>
        <v>青森　太郎</v>
      </c>
      <c r="K15" s="311"/>
      <c r="L15" s="39"/>
    </row>
    <row r="16" spans="2:12" ht="41.25" customHeight="1">
      <c r="B16" s="39"/>
      <c r="C16" s="39"/>
      <c r="D16" s="39"/>
      <c r="E16" s="39"/>
      <c r="F16" s="105"/>
      <c r="G16" s="105"/>
      <c r="H16" s="39"/>
      <c r="I16" s="39"/>
      <c r="J16" s="39"/>
      <c r="K16" s="39"/>
      <c r="L16" s="39"/>
    </row>
    <row r="17" spans="2:12" ht="21.75" customHeight="1">
      <c r="B17" s="39"/>
      <c r="C17" s="421" t="s">
        <v>98</v>
      </c>
      <c r="D17" s="421"/>
      <c r="E17" s="421"/>
      <c r="F17" s="433">
        <f ca="1">NOW()</f>
        <v>43190.745631365739</v>
      </c>
      <c r="G17" s="433"/>
      <c r="H17" s="434" t="s">
        <v>221</v>
      </c>
      <c r="I17" s="434"/>
      <c r="J17" s="434"/>
      <c r="K17" s="168" t="s">
        <v>99</v>
      </c>
      <c r="L17" s="39"/>
    </row>
    <row r="18" spans="2:12" ht="18" customHeight="1">
      <c r="B18" s="39"/>
      <c r="C18" s="311" t="s">
        <v>84</v>
      </c>
      <c r="D18" s="311"/>
      <c r="E18" s="39"/>
      <c r="F18" s="105"/>
      <c r="G18" s="105"/>
      <c r="H18" s="39"/>
      <c r="I18" s="39"/>
      <c r="J18" s="39"/>
      <c r="K18" s="39"/>
      <c r="L18" s="39"/>
    </row>
    <row r="19" spans="2:12" ht="21" customHeight="1">
      <c r="B19" s="39"/>
      <c r="C19" s="39"/>
      <c r="D19" s="39"/>
      <c r="E19" s="39"/>
      <c r="F19" s="105"/>
      <c r="G19" s="105"/>
      <c r="H19" s="39"/>
      <c r="I19" s="39"/>
      <c r="J19" s="39"/>
      <c r="K19" s="39"/>
      <c r="L19" s="39"/>
    </row>
    <row r="20" spans="2:12" ht="18" customHeight="1">
      <c r="B20" s="39"/>
      <c r="C20" s="421" t="s">
        <v>85</v>
      </c>
      <c r="D20" s="421"/>
      <c r="E20" s="421"/>
      <c r="F20" s="421"/>
      <c r="G20" s="421"/>
      <c r="H20" s="421"/>
      <c r="I20" s="421"/>
      <c r="J20" s="421"/>
      <c r="K20" s="421"/>
      <c r="L20" s="39"/>
    </row>
    <row r="21" spans="2:12" ht="11.25" customHeight="1">
      <c r="B21" s="39"/>
      <c r="C21" s="39"/>
      <c r="D21" s="39"/>
      <c r="E21" s="39"/>
      <c r="F21" s="105"/>
      <c r="G21" s="105"/>
      <c r="H21" s="39"/>
      <c r="I21" s="39"/>
      <c r="J21" s="39"/>
      <c r="K21" s="39"/>
      <c r="L21" s="39"/>
    </row>
    <row r="22" spans="2:12" ht="20.100000000000001" customHeight="1">
      <c r="B22" s="39"/>
      <c r="C22" s="137" t="s">
        <v>86</v>
      </c>
      <c r="D22" s="138" t="s">
        <v>87</v>
      </c>
      <c r="E22" s="441" t="s">
        <v>88</v>
      </c>
      <c r="F22" s="441"/>
      <c r="G22" s="441"/>
      <c r="H22" s="442"/>
      <c r="I22" s="439" t="s">
        <v>6</v>
      </c>
      <c r="J22" s="439"/>
      <c r="K22" s="440"/>
      <c r="L22" s="39"/>
    </row>
    <row r="23" spans="2:12" ht="20.100000000000001" customHeight="1">
      <c r="B23" s="39"/>
      <c r="C23" s="139"/>
      <c r="D23" s="114" t="str">
        <f>データ入力!F3</f>
        <v>青森　太郎</v>
      </c>
      <c r="E23" s="435">
        <f>データ入力!F7</f>
        <v>23915</v>
      </c>
      <c r="F23" s="435"/>
      <c r="G23" s="435"/>
      <c r="H23" s="436"/>
      <c r="I23" s="101"/>
      <c r="J23" s="437" t="str">
        <f>データ入力!F4</f>
        <v>青森県青森市青森123-45</v>
      </c>
      <c r="K23" s="438"/>
      <c r="L23" s="39"/>
    </row>
    <row r="24" spans="2:12" ht="20.100000000000001" customHeight="1">
      <c r="B24" s="39"/>
      <c r="C24" s="139"/>
      <c r="D24" s="114"/>
      <c r="E24" s="423"/>
      <c r="F24" s="423"/>
      <c r="G24" s="423"/>
      <c r="H24" s="424"/>
      <c r="I24" s="427"/>
      <c r="J24" s="427"/>
      <c r="K24" s="428"/>
      <c r="L24" s="39"/>
    </row>
    <row r="25" spans="2:12" ht="20.100000000000001" customHeight="1">
      <c r="B25" s="39"/>
      <c r="C25" s="139"/>
      <c r="D25" s="101"/>
      <c r="E25" s="102"/>
      <c r="F25" s="115"/>
      <c r="G25" s="115"/>
      <c r="H25" s="103"/>
      <c r="I25" s="101"/>
      <c r="J25" s="102"/>
      <c r="K25" s="140"/>
      <c r="L25" s="39"/>
    </row>
    <row r="26" spans="2:12" ht="20.100000000000001" customHeight="1">
      <c r="B26" s="39"/>
      <c r="C26" s="139"/>
      <c r="D26" s="101"/>
      <c r="E26" s="102"/>
      <c r="F26" s="115"/>
      <c r="G26" s="115"/>
      <c r="H26" s="103"/>
      <c r="I26" s="101"/>
      <c r="J26" s="102"/>
      <c r="K26" s="140"/>
      <c r="L26" s="39"/>
    </row>
    <row r="27" spans="2:12" ht="20.100000000000001" customHeight="1">
      <c r="B27" s="39"/>
      <c r="C27" s="139"/>
      <c r="D27" s="101"/>
      <c r="E27" s="102"/>
      <c r="F27" s="115"/>
      <c r="G27" s="115"/>
      <c r="H27" s="103"/>
      <c r="I27" s="101"/>
      <c r="J27" s="102"/>
      <c r="K27" s="140"/>
      <c r="L27" s="39"/>
    </row>
    <row r="28" spans="2:12" ht="20.100000000000001" customHeight="1">
      <c r="B28" s="39"/>
      <c r="C28" s="139"/>
      <c r="D28" s="101"/>
      <c r="E28" s="102"/>
      <c r="F28" s="115"/>
      <c r="G28" s="115"/>
      <c r="H28" s="103"/>
      <c r="I28" s="101"/>
      <c r="J28" s="102"/>
      <c r="K28" s="140"/>
      <c r="L28" s="39"/>
    </row>
    <row r="29" spans="2:12" ht="20.100000000000001" customHeight="1">
      <c r="B29" s="39"/>
      <c r="C29" s="139"/>
      <c r="D29" s="101"/>
      <c r="E29" s="102"/>
      <c r="F29" s="115"/>
      <c r="G29" s="115"/>
      <c r="H29" s="103"/>
      <c r="I29" s="101"/>
      <c r="J29" s="102"/>
      <c r="K29" s="140"/>
      <c r="L29" s="39"/>
    </row>
    <row r="30" spans="2:12" ht="20.100000000000001" customHeight="1">
      <c r="B30" s="39"/>
      <c r="C30" s="139"/>
      <c r="D30" s="101"/>
      <c r="E30" s="102"/>
      <c r="F30" s="115"/>
      <c r="G30" s="115"/>
      <c r="H30" s="103"/>
      <c r="I30" s="431"/>
      <c r="J30" s="423"/>
      <c r="K30" s="432"/>
      <c r="L30" s="39"/>
    </row>
    <row r="31" spans="2:12" ht="20.100000000000001" customHeight="1">
      <c r="B31" s="39"/>
      <c r="C31" s="139"/>
      <c r="D31" s="101"/>
      <c r="E31" s="102"/>
      <c r="F31" s="115"/>
      <c r="G31" s="115"/>
      <c r="H31" s="103"/>
      <c r="I31" s="431"/>
      <c r="J31" s="423"/>
      <c r="K31" s="432"/>
      <c r="L31" s="39"/>
    </row>
    <row r="32" spans="2:12" ht="20.100000000000001" customHeight="1">
      <c r="B32" s="39"/>
      <c r="C32" s="139"/>
      <c r="D32" s="101"/>
      <c r="E32" s="102"/>
      <c r="F32" s="115"/>
      <c r="G32" s="115"/>
      <c r="H32" s="103"/>
      <c r="I32" s="431"/>
      <c r="J32" s="423"/>
      <c r="K32" s="432"/>
      <c r="L32" s="39"/>
    </row>
    <row r="33" spans="2:12" ht="20.100000000000001" customHeight="1">
      <c r="B33" s="39"/>
      <c r="C33" s="139"/>
      <c r="D33" s="114"/>
      <c r="E33" s="423"/>
      <c r="F33" s="423"/>
      <c r="G33" s="423"/>
      <c r="H33" s="424"/>
      <c r="I33" s="427"/>
      <c r="J33" s="427"/>
      <c r="K33" s="428"/>
      <c r="L33" s="39"/>
    </row>
    <row r="34" spans="2:12" ht="20.100000000000001" customHeight="1">
      <c r="B34" s="39"/>
      <c r="C34" s="139"/>
      <c r="D34" s="114"/>
      <c r="E34" s="423"/>
      <c r="F34" s="423"/>
      <c r="G34" s="423"/>
      <c r="H34" s="424"/>
      <c r="I34" s="427"/>
      <c r="J34" s="427"/>
      <c r="K34" s="428"/>
      <c r="L34" s="39"/>
    </row>
    <row r="35" spans="2:12" ht="20.100000000000001" customHeight="1">
      <c r="B35" s="39"/>
      <c r="C35" s="141"/>
      <c r="D35" s="142"/>
      <c r="E35" s="425"/>
      <c r="F35" s="425"/>
      <c r="G35" s="425"/>
      <c r="H35" s="426"/>
      <c r="I35" s="429"/>
      <c r="J35" s="429"/>
      <c r="K35" s="430"/>
      <c r="L35" s="39"/>
    </row>
    <row r="36" spans="2:12" ht="12" customHeight="1">
      <c r="B36" s="39"/>
      <c r="C36" s="39"/>
      <c r="D36" s="39"/>
      <c r="E36" s="39"/>
      <c r="F36" s="105"/>
      <c r="G36" s="105"/>
      <c r="H36" s="39"/>
      <c r="I36" s="39"/>
      <c r="J36" s="39"/>
      <c r="K36" s="39"/>
      <c r="L36" s="39"/>
    </row>
    <row r="37" spans="2:12">
      <c r="B37" s="39"/>
      <c r="C37" s="39"/>
      <c r="D37" s="39"/>
      <c r="E37" s="39"/>
      <c r="F37" s="105"/>
      <c r="G37" s="105"/>
      <c r="H37" s="39"/>
      <c r="I37" s="39"/>
      <c r="J37" s="39"/>
      <c r="K37" s="39"/>
      <c r="L37" s="39"/>
    </row>
    <row r="38" spans="2:12">
      <c r="B38" s="39"/>
      <c r="C38" s="39"/>
      <c r="D38" s="39"/>
      <c r="E38" s="39"/>
      <c r="F38" s="105"/>
      <c r="G38" s="105"/>
      <c r="H38" s="39"/>
      <c r="I38" s="39"/>
      <c r="J38" s="39"/>
      <c r="K38" s="39"/>
      <c r="L38" s="39"/>
    </row>
    <row r="73" ht="18" customHeight="1"/>
  </sheetData>
  <mergeCells count="30">
    <mergeCell ref="C17:E17"/>
    <mergeCell ref="F17:G17"/>
    <mergeCell ref="H17:J17"/>
    <mergeCell ref="E23:H23"/>
    <mergeCell ref="E24:H24"/>
    <mergeCell ref="J23:K23"/>
    <mergeCell ref="C18:D18"/>
    <mergeCell ref="C20:K20"/>
    <mergeCell ref="I22:K22"/>
    <mergeCell ref="E22:H22"/>
    <mergeCell ref="E33:H33"/>
    <mergeCell ref="E34:H34"/>
    <mergeCell ref="E35:H35"/>
    <mergeCell ref="I24:K24"/>
    <mergeCell ref="I33:K33"/>
    <mergeCell ref="I34:K34"/>
    <mergeCell ref="I35:K35"/>
    <mergeCell ref="I30:K30"/>
    <mergeCell ref="I31:K31"/>
    <mergeCell ref="I32:K32"/>
    <mergeCell ref="B3:L3"/>
    <mergeCell ref="J9:K9"/>
    <mergeCell ref="J11:K11"/>
    <mergeCell ref="J13:K13"/>
    <mergeCell ref="J15:K15"/>
    <mergeCell ref="C7:H7"/>
    <mergeCell ref="F9:H9"/>
    <mergeCell ref="F11:H11"/>
    <mergeCell ref="F13:H13"/>
    <mergeCell ref="F15:H15"/>
  </mergeCells>
  <phoneticPr fontId="2"/>
  <pageMargins left="0.19685039370078741" right="0.19685039370078741" top="0.19685039370078741" bottom="0.19685039370078741" header="0" footer="0"/>
  <pageSetup paperSize="9" orientation="portrait" horizontalDpi="4294967293"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データ入力</vt:lpstr>
      <vt:lpstr>従事届</vt:lpstr>
      <vt:lpstr>従事届（協会用）</vt:lpstr>
      <vt:lpstr>受講状況</vt:lpstr>
      <vt:lpstr>身分証明（新法）</vt:lpstr>
      <vt:lpstr>使用関係証明書（新法）</vt:lpstr>
      <vt:lpstr>身分証明（既存）</vt:lpstr>
      <vt:lpstr>雇用証明書（既存）</vt:lpstr>
      <vt:lpstr>返還届け</vt:lpstr>
      <vt:lpstr>営業許可更新（既存）</vt:lpstr>
      <vt:lpstr>品目表表紙</vt:lpstr>
      <vt:lpstr>品目表2</vt:lpstr>
      <vt:lpstr>営業許可更新（新法）</vt:lpstr>
      <vt:lpstr>区分表</vt:lpstr>
      <vt:lpstr>医療機器</vt:lpstr>
      <vt:lpstr>医療機器!Print_Area</vt:lpstr>
      <vt:lpstr>'営業許可更新（既存）'!Print_Area</vt:lpstr>
      <vt:lpstr>'営業許可更新（新法）'!Print_Area</vt:lpstr>
      <vt:lpstr>区分表!Print_Area</vt:lpstr>
      <vt:lpstr>'雇用証明書（既存）'!Print_Area</vt:lpstr>
      <vt:lpstr>'使用関係証明書（新法）'!Print_Area</vt:lpstr>
      <vt:lpstr>受講状況!Print_Area</vt:lpstr>
      <vt:lpstr>従事届!Print_Area</vt:lpstr>
      <vt:lpstr>'従事届（協会用）'!Print_Area</vt:lpstr>
      <vt:lpstr>'身分証明（既存）'!Print_Area</vt:lpstr>
      <vt:lpstr>'身分証明（新法）'!Print_Area</vt:lpstr>
      <vt:lpstr>品目表2!Print_Area</vt:lpstr>
      <vt:lpstr>品目表表紙!Print_Area</vt:lpstr>
      <vt:lpstr>返還届け!Print_Area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takayuki</dc:creator>
  <cp:lastModifiedBy>aimono</cp:lastModifiedBy>
  <cp:lastPrinted>2018-03-30T05:52:07Z</cp:lastPrinted>
  <dcterms:created xsi:type="dcterms:W3CDTF">2003-11-26T05:05:41Z</dcterms:created>
  <dcterms:modified xsi:type="dcterms:W3CDTF">2018-03-31T08:55:17Z</dcterms:modified>
</cp:coreProperties>
</file>